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8. ESTADÍSTICAS VITALES\INFORMES\2024\"/>
    </mc:Choice>
  </mc:AlternateContent>
  <bookViews>
    <workbookView xWindow="0" yWindow="0" windowWidth="20490" windowHeight="7050" tabRatio="857"/>
  </bookViews>
  <sheets>
    <sheet name="Indice" sheetId="1" r:id="rId1"/>
    <sheet name="Tabla 1" sheetId="3" r:id="rId2"/>
    <sheet name="Tabla 2" sheetId="4" r:id="rId3"/>
    <sheet name="Tabla 3" sheetId="5" r:id="rId4"/>
    <sheet name="Tabla 4" sheetId="6" r:id="rId5"/>
    <sheet name="Tabla 5" sheetId="7" r:id="rId6"/>
    <sheet name="Tabla 6" sheetId="8" r:id="rId7"/>
    <sheet name="Tabla 7" sheetId="9" r:id="rId8"/>
    <sheet name="Tabla 8" sheetId="2" r:id="rId9"/>
  </sheets>
  <externalReferences>
    <externalReference r:id="rId10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9" l="1"/>
  <c r="D7" i="2" l="1"/>
  <c r="D8" i="2"/>
  <c r="D9" i="2"/>
  <c r="D10" i="2"/>
  <c r="D11" i="2"/>
  <c r="D12" i="2"/>
  <c r="D13" i="2"/>
  <c r="D6" i="2"/>
  <c r="C6" i="2"/>
  <c r="C7" i="2"/>
  <c r="B6" i="2"/>
  <c r="B7" i="2"/>
  <c r="D8" i="9"/>
  <c r="D9" i="9"/>
  <c r="D10" i="9"/>
  <c r="D11" i="9"/>
  <c r="D12" i="9"/>
  <c r="D13" i="9"/>
  <c r="D14" i="9"/>
  <c r="D15" i="9"/>
  <c r="D16" i="9"/>
  <c r="D17" i="9"/>
  <c r="D18" i="9"/>
  <c r="D7" i="9"/>
  <c r="C7" i="9" l="1"/>
  <c r="C6" i="9"/>
  <c r="C11" i="9"/>
  <c r="B6" i="9"/>
  <c r="B11" i="9"/>
  <c r="B7" i="9" s="1"/>
  <c r="C6" i="8" l="1"/>
  <c r="D6" i="8"/>
  <c r="E6" i="8"/>
  <c r="F6" i="8"/>
  <c r="G6" i="8"/>
  <c r="H6" i="8"/>
  <c r="I6" i="8"/>
  <c r="J6" i="8"/>
  <c r="B6" i="8"/>
  <c r="C6" i="7"/>
  <c r="D6" i="7"/>
  <c r="E6" i="7"/>
  <c r="F6" i="7"/>
  <c r="G6" i="7"/>
  <c r="H6" i="7"/>
  <c r="I6" i="7"/>
  <c r="J6" i="7"/>
  <c r="B6" i="7"/>
  <c r="D6" i="6"/>
  <c r="E6" i="6"/>
  <c r="F6" i="6"/>
  <c r="G6" i="6"/>
  <c r="H6" i="6"/>
  <c r="I6" i="6"/>
  <c r="J6" i="6"/>
  <c r="C6" i="6"/>
  <c r="D6" i="5"/>
  <c r="E6" i="5"/>
  <c r="C6" i="5"/>
  <c r="B6" i="5"/>
  <c r="I6" i="4"/>
  <c r="J6" i="4"/>
  <c r="H6" i="4"/>
  <c r="G6" i="4"/>
  <c r="F6" i="4"/>
  <c r="E6" i="4"/>
  <c r="D6" i="4"/>
  <c r="C6" i="4"/>
  <c r="B6" i="4"/>
  <c r="D6" i="3"/>
  <c r="C6" i="3"/>
  <c r="B6" i="3" l="1"/>
  <c r="A9" i="1" l="1"/>
  <c r="A8" i="1"/>
  <c r="A7" i="1"/>
  <c r="A6" i="1"/>
  <c r="A5" i="1"/>
  <c r="A4" i="1"/>
  <c r="A3" i="1"/>
  <c r="A2" i="1"/>
  <c r="A2" i="2" l="1"/>
  <c r="A2" i="9"/>
  <c r="A2" i="8"/>
  <c r="A2" i="7"/>
  <c r="A2" i="6"/>
  <c r="A2" i="5"/>
  <c r="A2" i="4"/>
</calcChain>
</file>

<file path=xl/sharedStrings.xml><?xml version="1.0" encoding="utf-8"?>
<sst xmlns="http://schemas.openxmlformats.org/spreadsheetml/2006/main" count="210" uniqueCount="81">
  <si>
    <t>ÍNDICE</t>
  </si>
  <si>
    <t>Tabla 1 - Defunciones de menores de 1 año registradas, ocurridas en el año de registro y en el inmediato anterior con madres residentes en la provincia de Tucumán, según sexo por departamento de residencia de la madre.</t>
  </si>
  <si>
    <t>Departamento de residencia de la madre</t>
  </si>
  <si>
    <t>Total</t>
  </si>
  <si>
    <t>Sexo</t>
  </si>
  <si>
    <t>Varones</t>
  </si>
  <si>
    <t>Mujeres</t>
  </si>
  <si>
    <t>Sin especificar</t>
  </si>
  <si>
    <t>Burruyacú</t>
  </si>
  <si>
    <t>Cruz Alta</t>
  </si>
  <si>
    <t>Chicligasta</t>
  </si>
  <si>
    <t>Famaillá</t>
  </si>
  <si>
    <t>Graneros</t>
  </si>
  <si>
    <t>Juan B. Alberdi</t>
  </si>
  <si>
    <t>La Cocha</t>
  </si>
  <si>
    <t>Leales</t>
  </si>
  <si>
    <t>Lules</t>
  </si>
  <si>
    <t>Monteros</t>
  </si>
  <si>
    <t>Río Chico</t>
  </si>
  <si>
    <t>Capital</t>
  </si>
  <si>
    <t>Simoca</t>
  </si>
  <si>
    <t>Tafí del Valle</t>
  </si>
  <si>
    <t>Tafí Viejo</t>
  </si>
  <si>
    <t>Trancas</t>
  </si>
  <si>
    <t>Yerba Buena</t>
  </si>
  <si>
    <t>Departamento desconocido</t>
  </si>
  <si>
    <r>
      <rPr>
        <b/>
        <sz val="9"/>
        <rFont val="Calibri"/>
        <family val="2"/>
        <scheme val="minor"/>
      </rPr>
      <t>Fuente:</t>
    </r>
    <r>
      <rPr>
        <sz val="9"/>
        <rFont val="Calibri"/>
        <family val="2"/>
        <scheme val="minor"/>
      </rPr>
      <t xml:space="preserve"> Dirección de Estadística de Tucumán / DEIS.</t>
    </r>
  </si>
  <si>
    <t>Tabla 2 - Defunciones de menores de 1 año registradas, ocurridas en el año de registro y en el inmediato anterior con madres residentes en la provincia de Tucumán, según intervalos de peso al nacer por departamento de residencia de la madre.</t>
  </si>
  <si>
    <t>Intervalos de peso al nacer (en gramos)</t>
  </si>
  <si>
    <t>Menos de 1000</t>
  </si>
  <si>
    <t>1000-1499</t>
  </si>
  <si>
    <t>1500-1999</t>
  </si>
  <si>
    <t>2000-2499</t>
  </si>
  <si>
    <t>2500-2999</t>
  </si>
  <si>
    <t>3000-3499</t>
  </si>
  <si>
    <t>De 3500 y más</t>
  </si>
  <si>
    <t>Tabla 3 - Defunciones de menores de 1 año registradas, ocurridas en el año de registro y en el inmediato anterior con madres residentes en la provincia de Tucumán, según tiempo de vida por departamento de residencia de la madre.</t>
  </si>
  <si>
    <t>Tiempo de vida</t>
  </si>
  <si>
    <t>0 a 6 días</t>
  </si>
  <si>
    <t>7 a 27 días</t>
  </si>
  <si>
    <t>28 días a 11 meses</t>
  </si>
  <si>
    <t>Tabla 4 - Defunciones de menores de 1 año registradas, ocurridas en el año de registro y en el inmediato anterior con madres residentes en la provincia de Tucumán, según intervalos de peso al nacer por grupos de edad de la madre.</t>
  </si>
  <si>
    <t>Edad de la madre</t>
  </si>
  <si>
    <t>3000-3500</t>
  </si>
  <si>
    <t>Menor de 15</t>
  </si>
  <si>
    <t>15-19</t>
  </si>
  <si>
    <t>20-24</t>
  </si>
  <si>
    <t>25-29</t>
  </si>
  <si>
    <t>30-34</t>
  </si>
  <si>
    <t>35-39</t>
  </si>
  <si>
    <t>40-44</t>
  </si>
  <si>
    <t>45-49</t>
  </si>
  <si>
    <t>Tabla 5 - Defunciones neonatales registradas, ocurridas en el año de registro y en el inmediato anterior con madres residentes en la provincia de Tucumán, según intervalos de peso al nacer por departamento de residencia de la madre.</t>
  </si>
  <si>
    <t>Tabla 6 - Defunciones posneonatales registradas, ocurridas en el año de registro y en el inmediato anterior con madres residentes en la provincia de Tucumán, según intervalos de peso al nacer por departamento de residencia de la madre.</t>
  </si>
  <si>
    <r>
      <rPr>
        <b/>
        <sz val="9"/>
        <rFont val="Calibri"/>
        <family val="2"/>
        <scheme val="minor"/>
      </rPr>
      <t xml:space="preserve">Fuente: </t>
    </r>
    <r>
      <rPr>
        <sz val="9"/>
        <rFont val="Calibri"/>
        <family val="2"/>
        <scheme val="minor"/>
      </rPr>
      <t>Dirección de Estadística de Tucumán / DEIS.</t>
    </r>
  </si>
  <si>
    <t>Tabla 7 - Defunciones neonatales registradas, ocurridas en el año de registro y en el inmediato anterior con madres residentes en la provincia de Tucumán. Porcentajes y tasa de mortalidad por grupo de causas basados en criterios de reducibilidad.</t>
  </si>
  <si>
    <t>Grupo de causas</t>
  </si>
  <si>
    <t>Defunciones neonatales</t>
  </si>
  <si>
    <t>Cantidad</t>
  </si>
  <si>
    <t>%</t>
  </si>
  <si>
    <t xml:space="preserve">Tasa </t>
  </si>
  <si>
    <t>Reducibles</t>
  </si>
  <si>
    <t>Preferentemente en el embarazo</t>
  </si>
  <si>
    <t>Preferentemente en el parto</t>
  </si>
  <si>
    <t>Preferentemente en el recién nacido</t>
  </si>
  <si>
    <t>En el período perinatal</t>
  </si>
  <si>
    <t>Otras reducibles</t>
  </si>
  <si>
    <t>Dificilmente reducibles</t>
  </si>
  <si>
    <t>No clasificables</t>
  </si>
  <si>
    <t>Mal definidas e inespecificas</t>
  </si>
  <si>
    <t>Tabla 8 - Defunciones posneonatales registradas, ocurridas en el año de registro y en el inmediato anterior con madres residentes en la provincia de Tucumán. Porcentajes y tasa de mortalidad por grupo de causas basados en criterios de reducibilidad.</t>
  </si>
  <si>
    <t>Grupo de Causas</t>
  </si>
  <si>
    <t>Defunciones posneonatales</t>
  </si>
  <si>
    <t>Otras Reducibles</t>
  </si>
  <si>
    <t>Difícilmente Reducibles</t>
  </si>
  <si>
    <t>Año 2024</t>
  </si>
  <si>
    <t>Preferentemente en el periodo preconcepcional</t>
  </si>
  <si>
    <t xml:space="preserve">  Por abordaje clínico</t>
  </si>
  <si>
    <t xml:space="preserve">  Por abordaje clínico y quirúrgico </t>
  </si>
  <si>
    <t>Preferentemente por acciones de promoción y prevención primaria</t>
  </si>
  <si>
    <t>Preferentemente por acciones de prevención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</si>
</sst>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_-* #,##0\ _€_-;\-* #,##0\ _€_-;_-* &quot;-&quot;??\ _€_-;_-@_-"/>
    <numFmt numFmtId="167" formatCode="_-* #,##0.0\ _€_-;\-* #,##0.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</cellStyleXfs>
  <cellXfs count="84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center" vertical="center"/>
    </xf>
    <xf numFmtId="0" fontId="2" fillId="2" borderId="0" xfId="1" applyFill="1" applyBorder="1" applyAlignment="1">
      <alignment vertical="center" wrapText="1"/>
    </xf>
    <xf numFmtId="0" fontId="0" fillId="2" borderId="0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" fillId="0" borderId="0" xfId="0" applyFont="1" applyBorder="1" applyAlignment="1">
      <alignment vertical="center" wrapText="1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0" fillId="0" borderId="3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left"/>
    </xf>
    <xf numFmtId="1" fontId="3" fillId="0" borderId="0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166" fontId="8" fillId="0" borderId="0" xfId="2" applyNumberFormat="1" applyFont="1" applyBorder="1" applyAlignment="1">
      <alignment horizontal="center" vertical="center" wrapText="1"/>
    </xf>
    <xf numFmtId="166" fontId="0" fillId="0" borderId="0" xfId="2" applyNumberFormat="1" applyFont="1" applyBorder="1" applyAlignment="1">
      <alignment horizontal="center" vertical="center" wrapText="1"/>
    </xf>
    <xf numFmtId="166" fontId="8" fillId="0" borderId="3" xfId="2" applyNumberFormat="1" applyFont="1" applyBorder="1" applyAlignment="1">
      <alignment horizontal="center" vertical="center" wrapText="1"/>
    </xf>
    <xf numFmtId="166" fontId="0" fillId="0" borderId="3" xfId="2" applyNumberFormat="1" applyFont="1" applyBorder="1" applyAlignment="1">
      <alignment horizontal="center" vertical="center" wrapText="1"/>
    </xf>
    <xf numFmtId="166" fontId="0" fillId="0" borderId="0" xfId="2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center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7" fontId="8" fillId="0" borderId="0" xfId="0" applyNumberFormat="1" applyFont="1" applyBorder="1" applyAlignment="1">
      <alignment horizontal="center" vertical="center" wrapText="1"/>
    </xf>
    <xf numFmtId="167" fontId="8" fillId="0" borderId="3" xfId="0" applyNumberFormat="1" applyFont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0" xfId="2" applyNumberFormat="1" applyFont="1" applyFill="1" applyBorder="1" applyAlignment="1">
      <alignment horizontal="center" vertical="center" wrapText="1"/>
    </xf>
    <xf numFmtId="166" fontId="3" fillId="0" borderId="0" xfId="2" applyNumberFormat="1" applyFont="1" applyBorder="1" applyAlignment="1">
      <alignment horizontal="center" vertical="center" wrapText="1"/>
    </xf>
    <xf numFmtId="166" fontId="5" fillId="2" borderId="3" xfId="2" applyNumberFormat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3" xfId="0" applyFont="1" applyFill="1" applyBorder="1"/>
    <xf numFmtId="0" fontId="0" fillId="0" borderId="0" xfId="0" applyFont="1" applyFill="1" applyBorder="1"/>
    <xf numFmtId="166" fontId="8" fillId="0" borderId="0" xfId="2" applyNumberFormat="1" applyFont="1" applyFill="1" applyBorder="1" applyAlignment="1">
      <alignment horizontal="center" vertical="center" wrapText="1"/>
    </xf>
    <xf numFmtId="166" fontId="8" fillId="0" borderId="3" xfId="2" applyNumberFormat="1" applyFont="1" applyFill="1" applyBorder="1" applyAlignment="1">
      <alignment horizontal="center" vertical="center" wrapText="1"/>
    </xf>
    <xf numFmtId="166" fontId="0" fillId="0" borderId="3" xfId="2" applyNumberFormat="1" applyFont="1" applyFill="1" applyBorder="1" applyAlignment="1">
      <alignment horizontal="center" vertical="center" wrapText="1"/>
    </xf>
    <xf numFmtId="1" fontId="8" fillId="0" borderId="0" xfId="0" applyNumberFormat="1" applyFont="1" applyBorder="1"/>
    <xf numFmtId="1" fontId="8" fillId="0" borderId="3" xfId="0" applyNumberFormat="1" applyFont="1" applyBorder="1"/>
    <xf numFmtId="1" fontId="3" fillId="0" borderId="0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</cellXfs>
  <cellStyles count="4">
    <cellStyle name="Hipervínculo" xfId="1" builtinId="8"/>
    <cellStyle name="Millares" xfId="2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s\grupo\indicadoressocio\8.%20ESTAD&#205;STICAS%20VITALES\Web\2014\Defunciones%20infantiles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Tabla 1"/>
      <sheetName val="Tabla 2"/>
      <sheetName val="Tabla 3"/>
      <sheetName val="Tabla 4"/>
      <sheetName val="Tabla 5"/>
      <sheetName val="Tabla 6"/>
      <sheetName val="Tabla 7"/>
      <sheetName val="Tabla 8"/>
    </sheetNames>
    <sheetDataSet>
      <sheetData sheetId="0"/>
      <sheetData sheetId="1">
        <row r="1">
          <cell r="A1" t="str">
            <v>Tabla 1 - Defunciones de menores de 1 año registradas, ocurridas en el año de registro y en el inmediato anterior con madres residentes en la provincia de Tucumán, según sexo por departamento de residencia de la madre.</v>
          </cell>
        </row>
      </sheetData>
      <sheetData sheetId="2">
        <row r="1">
          <cell r="A1" t="str">
            <v>Tabla 2 - Defunciones de menores de 1 año registradas, ocurridas en el año de registro y en el inmediato anterior con madres residentes en la provincia de Tucumán, según intervalos de peso al nacer por departamento de residencia de la madre.</v>
          </cell>
        </row>
      </sheetData>
      <sheetData sheetId="3">
        <row r="1">
          <cell r="A1" t="str">
            <v>Tabla 3 - Defunciones de menores de 1 año registradas, ocurridas en el año de registro y en el inmediato anterior con madres residentes en la provincia de Tucumán, según tiempo de vida por departamento de residencia de la madre.</v>
          </cell>
        </row>
      </sheetData>
      <sheetData sheetId="4">
        <row r="1">
          <cell r="A1" t="str">
            <v>Tabla 4 - Defunciones de menores de 1 año registradas, ocurridas en el año de registro y en el inmediato anterior con madres residentes en la provincia de Tucumán, según intervalos de peso al nacer por grupos de edad de la madre.</v>
          </cell>
        </row>
      </sheetData>
      <sheetData sheetId="5">
        <row r="1">
          <cell r="A1" t="str">
            <v>Tabla 5 - Defunciones neonatales registradas, ocurridas en el año de registro y en el inmediato anterior con madres residentes en la provincia de Tucumán, según intervalos de peso al nacer por departamento de residencia de la madre.</v>
          </cell>
        </row>
      </sheetData>
      <sheetData sheetId="6">
        <row r="1">
          <cell r="A1" t="str">
            <v>Tabla 6 - Defunciones posneonatales registradas, ocurridas en el año de registro y en el inmediato anterior con madres residentes en la provincia de Tucumán, según intervalos de peso al nacer por departamento de residencia de la madre.</v>
          </cell>
        </row>
      </sheetData>
      <sheetData sheetId="7">
        <row r="1">
          <cell r="A1" t="str">
            <v>Tabla 7 - Defunciones neonatales registradas, ocurridas en el año de registro y en el inmediato anterior con madres residentes en la provincia de Tucumán. Porcentajes y tasa de mortalidad por grupo de causas basados en criterios de reducibilidad.</v>
          </cell>
        </row>
      </sheetData>
      <sheetData sheetId="8">
        <row r="1">
          <cell r="A1" t="str">
            <v>Tabla 8 - Defunciones posneonatales registradas, ocurridas en el año de registro y en el inmediato anterior con madres residentes en la provincia de Tucumán. Porcentajes y tasa de mortalidad por grupo de causas basados en criterios de reducibilidad.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D8" sqref="D8"/>
    </sheetView>
  </sheetViews>
  <sheetFormatPr baseColWidth="10" defaultColWidth="11.42578125" defaultRowHeight="15" x14ac:dyDescent="0.25"/>
  <cols>
    <col min="1" max="1" width="138" style="4" customWidth="1"/>
    <col min="2" max="16384" width="11.42578125" style="1"/>
  </cols>
  <sheetData>
    <row r="1" spans="1:1" ht="31.5" customHeight="1" x14ac:dyDescent="0.25">
      <c r="A1" s="2" t="s">
        <v>0</v>
      </c>
    </row>
    <row r="2" spans="1:1" ht="30" x14ac:dyDescent="0.25">
      <c r="A2" s="3" t="str">
        <f>'[1]Tabla 1'!A1:E1</f>
        <v>Tabla 1 - Defunciones de menores de 1 año registradas, ocurridas en el año de registro y en el inmediato anterior con madres residentes en la provincia de Tucumán, según sexo por departamento de residencia de la madre.</v>
      </c>
    </row>
    <row r="3" spans="1:1" ht="30" x14ac:dyDescent="0.25">
      <c r="A3" s="3" t="str">
        <f>'[1]Tabla 2'!A1:H1</f>
        <v>Tabla 2 - Defunciones de menores de 1 año registradas, ocurridas en el año de registro y en el inmediato anterior con madres residentes en la provincia de Tucumán, según intervalos de peso al nacer por departamento de residencia de la madre.</v>
      </c>
    </row>
    <row r="4" spans="1:1" ht="30" x14ac:dyDescent="0.25">
      <c r="A4" s="3" t="str">
        <f>'[1]Tabla 3'!A1:E1</f>
        <v>Tabla 3 - Defunciones de menores de 1 año registradas, ocurridas en el año de registro y en el inmediato anterior con madres residentes en la provincia de Tucumán, según tiempo de vida por departamento de residencia de la madre.</v>
      </c>
    </row>
    <row r="5" spans="1:1" ht="30" x14ac:dyDescent="0.25">
      <c r="A5" s="3" t="str">
        <f>'[1]Tabla 4'!A1:H1</f>
        <v>Tabla 4 - Defunciones de menores de 1 año registradas, ocurridas en el año de registro y en el inmediato anterior con madres residentes en la provincia de Tucumán, según intervalos de peso al nacer por grupos de edad de la madre.</v>
      </c>
    </row>
    <row r="6" spans="1:1" ht="30" x14ac:dyDescent="0.25">
      <c r="A6" s="3" t="str">
        <f>'[1]Tabla 5'!A1:H1</f>
        <v>Tabla 5 - Defunciones neonatales registradas, ocurridas en el año de registro y en el inmediato anterior con madres residentes en la provincia de Tucumán, según intervalos de peso al nacer por departamento de residencia de la madre.</v>
      </c>
    </row>
    <row r="7" spans="1:1" ht="30" x14ac:dyDescent="0.25">
      <c r="A7" s="3" t="str">
        <f>'[1]Tabla 6'!A1:H1</f>
        <v>Tabla 6 - Defunciones posneonatales registradas, ocurridas en el año de registro y en el inmediato anterior con madres residentes en la provincia de Tucumán, según intervalos de peso al nacer por departamento de residencia de la madre.</v>
      </c>
    </row>
    <row r="8" spans="1:1" ht="30" x14ac:dyDescent="0.25">
      <c r="A8" s="3" t="str">
        <f>'[1]Tabla 7'!A1:D1</f>
        <v>Tabla 7 - Defunciones neonatales registradas, ocurridas en el año de registro y en el inmediato anterior con madres residentes en la provincia de Tucumán. Porcentajes y tasa de mortalidad por grupo de causas basados en criterios de reducibilidad.</v>
      </c>
    </row>
    <row r="9" spans="1:1" ht="30" x14ac:dyDescent="0.25">
      <c r="A9" s="3" t="str">
        <f>'[1]Tabla 8'!A1:D1</f>
        <v>Tabla 8 - Defunciones posneonatales registradas, ocurridas en el año de registro y en el inmediato anterior con madres residentes en la provincia de Tucumán. Porcentajes y tasa de mortalidad por grupo de causas basados en criterios de reducibilidad.</v>
      </c>
    </row>
    <row r="10" spans="1:1" x14ac:dyDescent="0.25">
      <c r="A10" s="3"/>
    </row>
  </sheetData>
  <hyperlinks>
    <hyperlink ref="A2" location="'Tabla 1'!A1" display="'Tabla 1'!A1"/>
    <hyperlink ref="A3" location="'Tabla 2'!A1" display="'Tabla 2'!A1"/>
    <hyperlink ref="A4" location="'Tabla 3'!A1" display="'Tabla 3'!A1"/>
    <hyperlink ref="A5" location="'Tabla 4'!A1" display="'Tabla 4'!A1"/>
    <hyperlink ref="A6" location="'Tabla 5'!A1" display="'Tabla 5'!A1"/>
    <hyperlink ref="A7" location="'Tabla 6'!A1" display="'Tabla 6'!A1"/>
    <hyperlink ref="A8" location="'Tabla 7'!A1" display="'Tabla 7'!A1"/>
    <hyperlink ref="A9" location="'Tabla 8'!A1" display="'Tabla 8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27.28515625" style="7" customWidth="1"/>
    <col min="2" max="3" width="11.42578125" style="7"/>
    <col min="4" max="4" width="12.28515625" style="7" customWidth="1"/>
    <col min="5" max="5" width="15.7109375" style="7" customWidth="1"/>
    <col min="6" max="16384" width="11.42578125" style="7"/>
  </cols>
  <sheetData>
    <row r="1" spans="1:6" ht="47.25" customHeight="1" x14ac:dyDescent="0.25">
      <c r="A1" s="71" t="s">
        <v>1</v>
      </c>
      <c r="B1" s="71"/>
      <c r="C1" s="71"/>
      <c r="D1" s="71"/>
      <c r="E1" s="71"/>
    </row>
    <row r="2" spans="1:6" x14ac:dyDescent="0.25">
      <c r="A2" s="21" t="s">
        <v>75</v>
      </c>
      <c r="B2" s="39"/>
      <c r="C2" s="39"/>
      <c r="D2" s="39"/>
      <c r="E2" s="39"/>
    </row>
    <row r="3" spans="1:6" x14ac:dyDescent="0.25">
      <c r="A3" s="21"/>
      <c r="B3" s="39"/>
      <c r="C3" s="39"/>
      <c r="D3" s="39"/>
      <c r="E3" s="39"/>
    </row>
    <row r="4" spans="1:6" x14ac:dyDescent="0.25">
      <c r="A4" s="66" t="s">
        <v>2</v>
      </c>
      <c r="B4" s="68" t="s">
        <v>3</v>
      </c>
      <c r="C4" s="70" t="s">
        <v>4</v>
      </c>
      <c r="D4" s="70"/>
      <c r="E4" s="70"/>
    </row>
    <row r="5" spans="1:6" x14ac:dyDescent="0.25">
      <c r="A5" s="67"/>
      <c r="B5" s="69"/>
      <c r="C5" s="5" t="s">
        <v>5</v>
      </c>
      <c r="D5" s="5" t="s">
        <v>6</v>
      </c>
      <c r="E5" s="6" t="s">
        <v>7</v>
      </c>
    </row>
    <row r="6" spans="1:6" x14ac:dyDescent="0.25">
      <c r="A6" s="22" t="s">
        <v>3</v>
      </c>
      <c r="B6" s="28">
        <f>+SUM(B7:B24)</f>
        <v>170</v>
      </c>
      <c r="C6" s="28">
        <f>+SUM(C7:C24)</f>
        <v>92</v>
      </c>
      <c r="D6" s="28">
        <f>+SUM(D7:D24)</f>
        <v>78</v>
      </c>
      <c r="E6" s="28">
        <v>0</v>
      </c>
    </row>
    <row r="7" spans="1:6" x14ac:dyDescent="0.25">
      <c r="A7" s="7" t="s">
        <v>8</v>
      </c>
      <c r="B7" s="28">
        <v>6</v>
      </c>
      <c r="C7" s="29">
        <v>2</v>
      </c>
      <c r="D7" s="29">
        <v>4</v>
      </c>
      <c r="E7" s="29">
        <v>0</v>
      </c>
      <c r="F7"/>
    </row>
    <row r="8" spans="1:6" x14ac:dyDescent="0.25">
      <c r="A8" s="7" t="s">
        <v>9</v>
      </c>
      <c r="B8" s="28">
        <v>40</v>
      </c>
      <c r="C8" s="29">
        <v>23</v>
      </c>
      <c r="D8" s="29">
        <v>17</v>
      </c>
      <c r="E8" s="29">
        <v>0</v>
      </c>
      <c r="F8"/>
    </row>
    <row r="9" spans="1:6" x14ac:dyDescent="0.25">
      <c r="A9" s="7" t="s">
        <v>10</v>
      </c>
      <c r="B9" s="28">
        <v>9</v>
      </c>
      <c r="C9" s="29">
        <v>4</v>
      </c>
      <c r="D9" s="29">
        <v>5</v>
      </c>
      <c r="E9" s="29">
        <v>0</v>
      </c>
      <c r="F9"/>
    </row>
    <row r="10" spans="1:6" x14ac:dyDescent="0.25">
      <c r="A10" s="7" t="s">
        <v>11</v>
      </c>
      <c r="B10" s="28">
        <v>1</v>
      </c>
      <c r="C10" s="29">
        <v>0</v>
      </c>
      <c r="D10" s="29">
        <v>1</v>
      </c>
      <c r="E10" s="29">
        <v>0</v>
      </c>
      <c r="F10"/>
    </row>
    <row r="11" spans="1:6" x14ac:dyDescent="0.25">
      <c r="A11" s="7" t="s">
        <v>12</v>
      </c>
      <c r="B11" s="28">
        <v>1</v>
      </c>
      <c r="C11" s="29">
        <v>1</v>
      </c>
      <c r="D11" s="29">
        <v>0</v>
      </c>
      <c r="E11" s="29">
        <v>0</v>
      </c>
      <c r="F11"/>
    </row>
    <row r="12" spans="1:6" x14ac:dyDescent="0.25">
      <c r="A12" s="7" t="s">
        <v>13</v>
      </c>
      <c r="B12" s="28">
        <v>4</v>
      </c>
      <c r="C12" s="29">
        <v>1</v>
      </c>
      <c r="D12" s="29">
        <v>3</v>
      </c>
      <c r="E12" s="29">
        <v>0</v>
      </c>
      <c r="F12"/>
    </row>
    <row r="13" spans="1:6" x14ac:dyDescent="0.25">
      <c r="A13" s="7" t="s">
        <v>14</v>
      </c>
      <c r="B13" s="28">
        <v>0</v>
      </c>
      <c r="C13" s="29">
        <v>0</v>
      </c>
      <c r="D13" s="29">
        <v>0</v>
      </c>
      <c r="E13" s="29">
        <v>0</v>
      </c>
      <c r="F13" s="57"/>
    </row>
    <row r="14" spans="1:6" x14ac:dyDescent="0.25">
      <c r="A14" s="7" t="s">
        <v>15</v>
      </c>
      <c r="B14" s="28">
        <v>2</v>
      </c>
      <c r="C14" s="29">
        <v>0</v>
      </c>
      <c r="D14" s="29">
        <v>2</v>
      </c>
      <c r="E14" s="29">
        <v>0</v>
      </c>
      <c r="F14"/>
    </row>
    <row r="15" spans="1:6" x14ac:dyDescent="0.25">
      <c r="A15" s="7" t="s">
        <v>16</v>
      </c>
      <c r="B15" s="28">
        <v>3</v>
      </c>
      <c r="C15" s="29">
        <v>3</v>
      </c>
      <c r="D15" s="29">
        <v>0</v>
      </c>
      <c r="E15" s="29">
        <v>0</v>
      </c>
      <c r="F15"/>
    </row>
    <row r="16" spans="1:6" x14ac:dyDescent="0.25">
      <c r="A16" s="7" t="s">
        <v>17</v>
      </c>
      <c r="B16" s="28">
        <v>8</v>
      </c>
      <c r="C16" s="29">
        <v>3</v>
      </c>
      <c r="D16" s="29">
        <v>5</v>
      </c>
      <c r="E16" s="29">
        <v>0</v>
      </c>
      <c r="F16"/>
    </row>
    <row r="17" spans="1:6" x14ac:dyDescent="0.25">
      <c r="A17" s="7" t="s">
        <v>18</v>
      </c>
      <c r="B17" s="28">
        <v>4</v>
      </c>
      <c r="C17" s="29">
        <v>4</v>
      </c>
      <c r="D17" s="29">
        <v>0</v>
      </c>
      <c r="E17" s="29">
        <v>0</v>
      </c>
      <c r="F17"/>
    </row>
    <row r="18" spans="1:6" x14ac:dyDescent="0.25">
      <c r="A18" s="7" t="s">
        <v>19</v>
      </c>
      <c r="B18" s="28">
        <v>66</v>
      </c>
      <c r="C18" s="29">
        <v>36</v>
      </c>
      <c r="D18" s="29">
        <v>30</v>
      </c>
      <c r="E18" s="29">
        <v>0</v>
      </c>
      <c r="F18"/>
    </row>
    <row r="19" spans="1:6" x14ac:dyDescent="0.25">
      <c r="A19" s="7" t="s">
        <v>20</v>
      </c>
      <c r="B19" s="28">
        <v>2</v>
      </c>
      <c r="C19" s="29">
        <v>1</v>
      </c>
      <c r="D19" s="29">
        <v>1</v>
      </c>
      <c r="E19" s="29">
        <v>0</v>
      </c>
      <c r="F19"/>
    </row>
    <row r="20" spans="1:6" x14ac:dyDescent="0.25">
      <c r="A20" s="7" t="s">
        <v>21</v>
      </c>
      <c r="B20" s="28">
        <v>0</v>
      </c>
      <c r="C20" s="29">
        <v>0</v>
      </c>
      <c r="D20" s="29">
        <v>0</v>
      </c>
      <c r="E20" s="29">
        <v>0</v>
      </c>
      <c r="F20" s="57"/>
    </row>
    <row r="21" spans="1:6" x14ac:dyDescent="0.25">
      <c r="A21" s="7" t="s">
        <v>22</v>
      </c>
      <c r="B21" s="28">
        <v>17</v>
      </c>
      <c r="C21" s="29">
        <v>10</v>
      </c>
      <c r="D21" s="29">
        <v>7</v>
      </c>
      <c r="E21" s="29">
        <v>0</v>
      </c>
      <c r="F21"/>
    </row>
    <row r="22" spans="1:6" x14ac:dyDescent="0.25">
      <c r="A22" s="7" t="s">
        <v>23</v>
      </c>
      <c r="B22" s="28">
        <v>0</v>
      </c>
      <c r="C22" s="29">
        <v>0</v>
      </c>
      <c r="D22" s="29">
        <v>0</v>
      </c>
      <c r="E22" s="29">
        <v>0</v>
      </c>
      <c r="F22" s="57"/>
    </row>
    <row r="23" spans="1:6" x14ac:dyDescent="0.25">
      <c r="A23" s="7" t="s">
        <v>24</v>
      </c>
      <c r="B23" s="28">
        <v>6</v>
      </c>
      <c r="C23" s="29">
        <v>3</v>
      </c>
      <c r="D23" s="29">
        <v>3</v>
      </c>
      <c r="E23" s="29">
        <v>0</v>
      </c>
      <c r="F23"/>
    </row>
    <row r="24" spans="1:6" x14ac:dyDescent="0.25">
      <c r="A24" s="12" t="s">
        <v>25</v>
      </c>
      <c r="B24" s="30">
        <v>1</v>
      </c>
      <c r="C24" s="31">
        <v>1</v>
      </c>
      <c r="D24" s="31">
        <v>0</v>
      </c>
      <c r="E24" s="31">
        <v>0</v>
      </c>
      <c r="F24"/>
    </row>
    <row r="25" spans="1:6" x14ac:dyDescent="0.25">
      <c r="A25" s="10" t="s">
        <v>26</v>
      </c>
      <c r="B25" s="11"/>
      <c r="C25" s="10"/>
      <c r="D25" s="10"/>
      <c r="E25" s="10"/>
    </row>
    <row r="26" spans="1:6" x14ac:dyDescent="0.25">
      <c r="A26" s="10"/>
      <c r="B26" s="11"/>
      <c r="C26" s="10"/>
      <c r="D26" s="10"/>
      <c r="E26" s="10"/>
    </row>
    <row r="27" spans="1:6" x14ac:dyDescent="0.25">
      <c r="B27" s="9"/>
    </row>
    <row r="28" spans="1:6" x14ac:dyDescent="0.25">
      <c r="B28" s="9"/>
    </row>
  </sheetData>
  <mergeCells count="4">
    <mergeCell ref="A4:A5"/>
    <mergeCell ref="B4:B5"/>
    <mergeCell ref="C4:E4"/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="90" zoomScaleNormal="90" workbookViewId="0">
      <selection activeCell="B24" sqref="B6:B24"/>
    </sheetView>
  </sheetViews>
  <sheetFormatPr baseColWidth="10" defaultColWidth="11.42578125" defaultRowHeight="15" x14ac:dyDescent="0.25"/>
  <cols>
    <col min="1" max="1" width="28.42578125" style="7" customWidth="1"/>
    <col min="2" max="2" width="11.85546875" style="7" customWidth="1"/>
    <col min="3" max="3" width="14.85546875" style="7" customWidth="1"/>
    <col min="4" max="4" width="14.140625" style="7" customWidth="1"/>
    <col min="5" max="5" width="14" style="7" customWidth="1"/>
    <col min="6" max="6" width="15.5703125" style="7" customWidth="1"/>
    <col min="7" max="7" width="13.5703125" style="7" bestFit="1" customWidth="1"/>
    <col min="8" max="8" width="13.140625" style="7" bestFit="1" customWidth="1"/>
    <col min="9" max="9" width="15.42578125" style="7" customWidth="1"/>
    <col min="10" max="10" width="14.7109375" style="7" customWidth="1"/>
    <col min="11" max="16384" width="11.42578125" style="7"/>
  </cols>
  <sheetData>
    <row r="1" spans="1:11" ht="47.25" customHeight="1" x14ac:dyDescent="0.25">
      <c r="A1" s="74" t="s">
        <v>27</v>
      </c>
      <c r="B1" s="74"/>
      <c r="C1" s="74"/>
      <c r="D1" s="74"/>
      <c r="E1" s="74"/>
      <c r="F1" s="74"/>
      <c r="G1" s="74"/>
      <c r="H1" s="74"/>
      <c r="I1" s="8"/>
    </row>
    <row r="2" spans="1:11" x14ac:dyDescent="0.25">
      <c r="A2" s="42" t="str">
        <f>'Tabla 1'!A2</f>
        <v>Año 2024</v>
      </c>
      <c r="B2" s="15"/>
      <c r="C2" s="15"/>
      <c r="D2" s="15"/>
      <c r="E2" s="15"/>
      <c r="F2" s="15"/>
      <c r="G2" s="15"/>
      <c r="H2" s="15"/>
      <c r="I2" s="8"/>
    </row>
    <row r="3" spans="1:11" x14ac:dyDescent="0.25">
      <c r="A3" s="42"/>
      <c r="B3" s="15"/>
      <c r="C3" s="15"/>
      <c r="D3" s="15"/>
      <c r="E3" s="15"/>
      <c r="F3" s="15"/>
      <c r="G3" s="15"/>
      <c r="H3" s="15"/>
      <c r="I3" s="8"/>
    </row>
    <row r="4" spans="1:11" ht="21" customHeight="1" x14ac:dyDescent="0.25">
      <c r="A4" s="66" t="s">
        <v>2</v>
      </c>
      <c r="B4" s="72" t="s">
        <v>3</v>
      </c>
      <c r="C4" s="75" t="s">
        <v>28</v>
      </c>
      <c r="D4" s="75"/>
      <c r="E4" s="75"/>
      <c r="F4" s="75"/>
      <c r="G4" s="75"/>
      <c r="H4" s="75"/>
      <c r="I4" s="75"/>
      <c r="J4" s="75"/>
    </row>
    <row r="5" spans="1:11" ht="20.25" customHeight="1" x14ac:dyDescent="0.25">
      <c r="A5" s="67"/>
      <c r="B5" s="73"/>
      <c r="C5" s="40" t="s">
        <v>29</v>
      </c>
      <c r="D5" s="23" t="s">
        <v>30</v>
      </c>
      <c r="E5" s="14" t="s">
        <v>31</v>
      </c>
      <c r="F5" s="14" t="s">
        <v>32</v>
      </c>
      <c r="G5" s="14" t="s">
        <v>33</v>
      </c>
      <c r="H5" s="14" t="s">
        <v>34</v>
      </c>
      <c r="I5" s="14" t="s">
        <v>35</v>
      </c>
      <c r="J5" s="14" t="s">
        <v>7</v>
      </c>
    </row>
    <row r="6" spans="1:11" x14ac:dyDescent="0.25">
      <c r="A6" s="22" t="s">
        <v>3</v>
      </c>
      <c r="B6" s="45">
        <f t="shared" ref="B6:H6" si="0">+SUM(B7:B24)</f>
        <v>170</v>
      </c>
      <c r="C6" s="45">
        <f t="shared" si="0"/>
        <v>60</v>
      </c>
      <c r="D6" s="45">
        <f t="shared" si="0"/>
        <v>25</v>
      </c>
      <c r="E6" s="45">
        <f t="shared" si="0"/>
        <v>11</v>
      </c>
      <c r="F6" s="45">
        <f t="shared" si="0"/>
        <v>12</v>
      </c>
      <c r="G6" s="45">
        <f t="shared" si="0"/>
        <v>18</v>
      </c>
      <c r="H6" s="45">
        <f t="shared" si="0"/>
        <v>24</v>
      </c>
      <c r="I6" s="45">
        <f t="shared" ref="I6:J6" si="1">+SUM(I7:I24)</f>
        <v>7</v>
      </c>
      <c r="J6" s="45">
        <f t="shared" si="1"/>
        <v>13</v>
      </c>
    </row>
    <row r="7" spans="1:11" x14ac:dyDescent="0.25">
      <c r="A7" s="7" t="s">
        <v>8</v>
      </c>
      <c r="B7" s="45">
        <v>6</v>
      </c>
      <c r="C7" s="29">
        <v>2</v>
      </c>
      <c r="D7" s="29">
        <v>0</v>
      </c>
      <c r="E7" s="29">
        <v>0</v>
      </c>
      <c r="F7" s="29">
        <v>0</v>
      </c>
      <c r="G7" s="29">
        <v>0</v>
      </c>
      <c r="H7" s="29">
        <v>1</v>
      </c>
      <c r="I7" s="29">
        <v>1</v>
      </c>
      <c r="J7" s="29">
        <v>2</v>
      </c>
      <c r="K7"/>
    </row>
    <row r="8" spans="1:11" x14ac:dyDescent="0.25">
      <c r="A8" s="7" t="s">
        <v>9</v>
      </c>
      <c r="B8" s="45">
        <v>40</v>
      </c>
      <c r="C8" s="29">
        <v>15</v>
      </c>
      <c r="D8" s="29">
        <v>7</v>
      </c>
      <c r="E8" s="29">
        <v>2</v>
      </c>
      <c r="F8" s="29">
        <v>3</v>
      </c>
      <c r="G8" s="29">
        <v>3</v>
      </c>
      <c r="H8" s="29">
        <v>4</v>
      </c>
      <c r="I8" s="29">
        <v>2</v>
      </c>
      <c r="J8" s="29">
        <v>4</v>
      </c>
      <c r="K8"/>
    </row>
    <row r="9" spans="1:11" x14ac:dyDescent="0.25">
      <c r="A9" s="7" t="s">
        <v>10</v>
      </c>
      <c r="B9" s="45">
        <v>9</v>
      </c>
      <c r="C9" s="29">
        <v>5</v>
      </c>
      <c r="D9" s="29">
        <v>1</v>
      </c>
      <c r="E9" s="29">
        <v>0</v>
      </c>
      <c r="F9" s="29">
        <v>1</v>
      </c>
      <c r="G9" s="29">
        <v>0</v>
      </c>
      <c r="H9" s="29">
        <v>0</v>
      </c>
      <c r="I9" s="29">
        <v>1</v>
      </c>
      <c r="J9" s="29">
        <v>1</v>
      </c>
      <c r="K9"/>
    </row>
    <row r="10" spans="1:11" x14ac:dyDescent="0.25">
      <c r="A10" s="7" t="s">
        <v>11</v>
      </c>
      <c r="B10" s="45">
        <v>1</v>
      </c>
      <c r="C10" s="29">
        <v>0</v>
      </c>
      <c r="D10" s="29">
        <v>1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/>
    </row>
    <row r="11" spans="1:11" x14ac:dyDescent="0.25">
      <c r="A11" s="7" t="s">
        <v>12</v>
      </c>
      <c r="B11" s="45">
        <v>1</v>
      </c>
      <c r="C11" s="29">
        <v>0</v>
      </c>
      <c r="D11" s="29">
        <v>0</v>
      </c>
      <c r="E11" s="29">
        <v>0</v>
      </c>
      <c r="F11" s="29">
        <v>0</v>
      </c>
      <c r="G11" s="29">
        <v>1</v>
      </c>
      <c r="H11" s="29">
        <v>0</v>
      </c>
      <c r="I11" s="29">
        <v>0</v>
      </c>
      <c r="J11" s="29">
        <v>0</v>
      </c>
      <c r="K11"/>
    </row>
    <row r="12" spans="1:11" x14ac:dyDescent="0.25">
      <c r="A12" s="7" t="s">
        <v>13</v>
      </c>
      <c r="B12" s="45">
        <v>4</v>
      </c>
      <c r="C12" s="29">
        <v>3</v>
      </c>
      <c r="D12" s="29">
        <v>1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/>
    </row>
    <row r="13" spans="1:11" x14ac:dyDescent="0.25">
      <c r="A13" s="7" t="s">
        <v>14</v>
      </c>
      <c r="B13" s="45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57"/>
    </row>
    <row r="14" spans="1:11" x14ac:dyDescent="0.25">
      <c r="A14" s="7" t="s">
        <v>15</v>
      </c>
      <c r="B14" s="45">
        <v>2</v>
      </c>
      <c r="C14" s="29">
        <v>1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1</v>
      </c>
      <c r="K14"/>
    </row>
    <row r="15" spans="1:11" x14ac:dyDescent="0.25">
      <c r="A15" s="7" t="s">
        <v>16</v>
      </c>
      <c r="B15" s="45">
        <v>3</v>
      </c>
      <c r="C15" s="29">
        <v>1</v>
      </c>
      <c r="D15" s="29">
        <v>1</v>
      </c>
      <c r="E15" s="29">
        <v>0</v>
      </c>
      <c r="F15" s="29">
        <v>1</v>
      </c>
      <c r="G15" s="29">
        <v>0</v>
      </c>
      <c r="H15" s="29">
        <v>0</v>
      </c>
      <c r="I15" s="29">
        <v>0</v>
      </c>
      <c r="J15" s="29">
        <v>0</v>
      </c>
      <c r="K15"/>
    </row>
    <row r="16" spans="1:11" x14ac:dyDescent="0.25">
      <c r="A16" s="7" t="s">
        <v>17</v>
      </c>
      <c r="B16" s="45">
        <v>8</v>
      </c>
      <c r="C16" s="29">
        <v>2</v>
      </c>
      <c r="D16" s="29">
        <v>4</v>
      </c>
      <c r="E16" s="29">
        <v>0</v>
      </c>
      <c r="F16" s="29">
        <v>0</v>
      </c>
      <c r="G16" s="29">
        <v>1</v>
      </c>
      <c r="H16" s="29">
        <v>1</v>
      </c>
      <c r="I16" s="29">
        <v>0</v>
      </c>
      <c r="J16" s="29">
        <v>0</v>
      </c>
      <c r="K16"/>
    </row>
    <row r="17" spans="1:11" x14ac:dyDescent="0.25">
      <c r="A17" s="7" t="s">
        <v>18</v>
      </c>
      <c r="B17" s="45">
        <v>4</v>
      </c>
      <c r="C17" s="29">
        <v>2</v>
      </c>
      <c r="D17" s="29">
        <v>0</v>
      </c>
      <c r="E17" s="29">
        <v>1</v>
      </c>
      <c r="F17" s="29">
        <v>0</v>
      </c>
      <c r="G17" s="29">
        <v>0</v>
      </c>
      <c r="H17" s="29">
        <v>1</v>
      </c>
      <c r="I17" s="29">
        <v>0</v>
      </c>
      <c r="J17" s="29">
        <v>0</v>
      </c>
      <c r="K17"/>
    </row>
    <row r="18" spans="1:11" x14ac:dyDescent="0.25">
      <c r="A18" s="7" t="s">
        <v>19</v>
      </c>
      <c r="B18" s="45">
        <v>66</v>
      </c>
      <c r="C18" s="29">
        <v>22</v>
      </c>
      <c r="D18" s="29">
        <v>8</v>
      </c>
      <c r="E18" s="29">
        <v>7</v>
      </c>
      <c r="F18" s="29">
        <v>3</v>
      </c>
      <c r="G18" s="29">
        <v>8</v>
      </c>
      <c r="H18" s="29">
        <v>12</v>
      </c>
      <c r="I18" s="29">
        <v>2</v>
      </c>
      <c r="J18" s="29">
        <v>4</v>
      </c>
      <c r="K18"/>
    </row>
    <row r="19" spans="1:11" x14ac:dyDescent="0.25">
      <c r="A19" s="7" t="s">
        <v>20</v>
      </c>
      <c r="B19" s="45">
        <v>2</v>
      </c>
      <c r="C19" s="29">
        <v>0</v>
      </c>
      <c r="D19" s="29">
        <v>1</v>
      </c>
      <c r="E19" s="29">
        <v>0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/>
    </row>
    <row r="20" spans="1:11" x14ac:dyDescent="0.25">
      <c r="A20" s="7" t="s">
        <v>21</v>
      </c>
      <c r="B20" s="45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57"/>
    </row>
    <row r="21" spans="1:11" x14ac:dyDescent="0.25">
      <c r="A21" s="7" t="s">
        <v>22</v>
      </c>
      <c r="B21" s="45">
        <v>17</v>
      </c>
      <c r="C21" s="29">
        <v>5</v>
      </c>
      <c r="D21" s="29">
        <v>1</v>
      </c>
      <c r="E21" s="29">
        <v>1</v>
      </c>
      <c r="F21" s="29">
        <v>2</v>
      </c>
      <c r="G21" s="29">
        <v>2</v>
      </c>
      <c r="H21" s="29">
        <v>4</v>
      </c>
      <c r="I21" s="29">
        <v>1</v>
      </c>
      <c r="J21" s="29">
        <v>1</v>
      </c>
      <c r="K21"/>
    </row>
    <row r="22" spans="1:11" x14ac:dyDescent="0.25">
      <c r="A22" s="7" t="s">
        <v>23</v>
      </c>
      <c r="B22" s="45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57"/>
    </row>
    <row r="23" spans="1:11" x14ac:dyDescent="0.25">
      <c r="A23" s="7" t="s">
        <v>24</v>
      </c>
      <c r="B23" s="45">
        <v>6</v>
      </c>
      <c r="C23" s="29">
        <v>2</v>
      </c>
      <c r="D23" s="29">
        <v>0</v>
      </c>
      <c r="E23" s="29">
        <v>0</v>
      </c>
      <c r="F23" s="29">
        <v>1</v>
      </c>
      <c r="G23" s="29">
        <v>2</v>
      </c>
      <c r="H23" s="29">
        <v>1</v>
      </c>
      <c r="I23" s="29">
        <v>0</v>
      </c>
      <c r="J23" s="29">
        <v>0</v>
      </c>
      <c r="K23"/>
    </row>
    <row r="24" spans="1:11" x14ac:dyDescent="0.25">
      <c r="A24" s="12" t="s">
        <v>25</v>
      </c>
      <c r="B24" s="48">
        <v>1</v>
      </c>
      <c r="C24" s="31">
        <v>0</v>
      </c>
      <c r="D24" s="31">
        <v>0</v>
      </c>
      <c r="E24" s="31">
        <v>0</v>
      </c>
      <c r="F24" s="31">
        <v>0</v>
      </c>
      <c r="G24" s="31">
        <v>1</v>
      </c>
      <c r="H24" s="31">
        <v>0</v>
      </c>
      <c r="I24" s="31">
        <v>0</v>
      </c>
      <c r="J24" s="31">
        <v>0</v>
      </c>
      <c r="K24"/>
    </row>
    <row r="25" spans="1:11" x14ac:dyDescent="0.25">
      <c r="A25" s="10" t="s">
        <v>26</v>
      </c>
      <c r="B25" s="11"/>
      <c r="C25" s="10"/>
      <c r="D25" s="10"/>
      <c r="E25" s="10"/>
      <c r="F25" s="10"/>
      <c r="G25" s="10"/>
      <c r="H25" s="10"/>
    </row>
    <row r="26" spans="1:11" x14ac:dyDescent="0.25">
      <c r="A26" s="10"/>
      <c r="B26" s="11"/>
      <c r="C26" s="10"/>
      <c r="D26" s="10"/>
      <c r="E26" s="10"/>
      <c r="F26" s="10"/>
      <c r="G26" s="10"/>
      <c r="H26" s="10"/>
    </row>
    <row r="27" spans="1:11" x14ac:dyDescent="0.25">
      <c r="B27" s="9"/>
    </row>
  </sheetData>
  <mergeCells count="4">
    <mergeCell ref="A4:A5"/>
    <mergeCell ref="B4:B5"/>
    <mergeCell ref="A1:H1"/>
    <mergeCell ref="C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opLeftCell="A2" zoomScale="90" zoomScaleNormal="90" workbookViewId="0">
      <selection activeCell="F17" sqref="F17"/>
    </sheetView>
  </sheetViews>
  <sheetFormatPr baseColWidth="10" defaultColWidth="11.42578125" defaultRowHeight="15" x14ac:dyDescent="0.25"/>
  <cols>
    <col min="1" max="1" width="25.140625" style="7" customWidth="1"/>
    <col min="2" max="2" width="12.7109375" style="7" customWidth="1"/>
    <col min="3" max="3" width="14.7109375" style="7" customWidth="1"/>
    <col min="4" max="4" width="14.28515625" style="7" customWidth="1"/>
    <col min="5" max="5" width="17.42578125" style="7" bestFit="1" customWidth="1"/>
    <col min="6" max="16384" width="11.42578125" style="7"/>
  </cols>
  <sheetData>
    <row r="1" spans="1:7" ht="48" customHeight="1" x14ac:dyDescent="0.25">
      <c r="A1" s="74" t="s">
        <v>36</v>
      </c>
      <c r="B1" s="76"/>
      <c r="C1" s="76"/>
      <c r="D1" s="76"/>
      <c r="E1" s="76"/>
      <c r="F1" s="8"/>
      <c r="G1" s="8"/>
    </row>
    <row r="2" spans="1:7" x14ac:dyDescent="0.25">
      <c r="A2" s="42" t="str">
        <f>'Tabla 1'!A2</f>
        <v>Año 2024</v>
      </c>
      <c r="B2" s="42"/>
      <c r="C2" s="42"/>
      <c r="D2" s="42"/>
      <c r="E2" s="42"/>
      <c r="F2" s="8"/>
      <c r="G2" s="8"/>
    </row>
    <row r="3" spans="1:7" x14ac:dyDescent="0.25">
      <c r="A3" s="42"/>
      <c r="B3" s="42"/>
      <c r="C3" s="42"/>
      <c r="D3" s="42"/>
      <c r="E3" s="42"/>
      <c r="F3" s="8"/>
      <c r="G3" s="8"/>
    </row>
    <row r="4" spans="1:7" x14ac:dyDescent="0.25">
      <c r="A4" s="66" t="s">
        <v>2</v>
      </c>
      <c r="B4" s="68" t="s">
        <v>3</v>
      </c>
      <c r="C4" s="70" t="s">
        <v>37</v>
      </c>
      <c r="D4" s="70"/>
      <c r="E4" s="70"/>
    </row>
    <row r="5" spans="1:7" x14ac:dyDescent="0.25">
      <c r="A5" s="67"/>
      <c r="B5" s="69"/>
      <c r="C5" s="14" t="s">
        <v>38</v>
      </c>
      <c r="D5" s="14" t="s">
        <v>39</v>
      </c>
      <c r="E5" s="14" t="s">
        <v>40</v>
      </c>
    </row>
    <row r="6" spans="1:7" x14ac:dyDescent="0.25">
      <c r="A6" s="22" t="s">
        <v>3</v>
      </c>
      <c r="B6" s="45">
        <f>+SUM(B7:B24)</f>
        <v>170</v>
      </c>
      <c r="C6" s="28">
        <f>+SUM(C7:C24)</f>
        <v>98</v>
      </c>
      <c r="D6" s="28">
        <f t="shared" ref="D6:E6" si="0">+SUM(D7:D24)</f>
        <v>29</v>
      </c>
      <c r="E6" s="28">
        <f t="shared" si="0"/>
        <v>43</v>
      </c>
      <c r="F6" s="9"/>
      <c r="G6" s="9"/>
    </row>
    <row r="7" spans="1:7" x14ac:dyDescent="0.25">
      <c r="A7" s="7" t="s">
        <v>8</v>
      </c>
      <c r="B7" s="45">
        <v>6</v>
      </c>
      <c r="C7" s="29">
        <v>5</v>
      </c>
      <c r="D7" s="29">
        <v>0</v>
      </c>
      <c r="E7" s="29">
        <v>1</v>
      </c>
      <c r="F7"/>
    </row>
    <row r="8" spans="1:7" x14ac:dyDescent="0.25">
      <c r="A8" s="7" t="s">
        <v>9</v>
      </c>
      <c r="B8" s="45">
        <v>40</v>
      </c>
      <c r="C8" s="29">
        <v>23</v>
      </c>
      <c r="D8" s="29">
        <v>7</v>
      </c>
      <c r="E8" s="29">
        <v>10</v>
      </c>
      <c r="F8"/>
    </row>
    <row r="9" spans="1:7" x14ac:dyDescent="0.25">
      <c r="A9" s="7" t="s">
        <v>10</v>
      </c>
      <c r="B9" s="45">
        <v>9</v>
      </c>
      <c r="C9" s="29">
        <v>5</v>
      </c>
      <c r="D9" s="29">
        <v>2</v>
      </c>
      <c r="E9" s="29">
        <v>2</v>
      </c>
      <c r="F9"/>
    </row>
    <row r="10" spans="1:7" x14ac:dyDescent="0.25">
      <c r="A10" s="7" t="s">
        <v>11</v>
      </c>
      <c r="B10" s="45">
        <v>1</v>
      </c>
      <c r="C10" s="29">
        <v>1</v>
      </c>
      <c r="D10" s="29">
        <v>0</v>
      </c>
      <c r="E10" s="29">
        <v>0</v>
      </c>
      <c r="F10"/>
    </row>
    <row r="11" spans="1:7" x14ac:dyDescent="0.25">
      <c r="A11" s="7" t="s">
        <v>12</v>
      </c>
      <c r="B11" s="45">
        <v>1</v>
      </c>
      <c r="C11" s="29">
        <v>1</v>
      </c>
      <c r="D11" s="29">
        <v>0</v>
      </c>
      <c r="E11" s="29">
        <v>0</v>
      </c>
      <c r="F11"/>
    </row>
    <row r="12" spans="1:7" x14ac:dyDescent="0.25">
      <c r="A12" s="7" t="s">
        <v>13</v>
      </c>
      <c r="B12" s="45">
        <v>4</v>
      </c>
      <c r="C12" s="29">
        <v>3</v>
      </c>
      <c r="D12" s="29">
        <v>1</v>
      </c>
      <c r="E12" s="29">
        <v>0</v>
      </c>
      <c r="F12"/>
    </row>
    <row r="13" spans="1:7" x14ac:dyDescent="0.25">
      <c r="A13" s="7" t="s">
        <v>14</v>
      </c>
      <c r="B13" s="45">
        <v>0</v>
      </c>
      <c r="C13" s="29">
        <v>0</v>
      </c>
      <c r="D13" s="29">
        <v>0</v>
      </c>
      <c r="E13" s="29">
        <v>0</v>
      </c>
      <c r="F13" s="57"/>
    </row>
    <row r="14" spans="1:7" x14ac:dyDescent="0.25">
      <c r="A14" s="7" t="s">
        <v>15</v>
      </c>
      <c r="B14" s="45">
        <v>2</v>
      </c>
      <c r="C14" s="29">
        <v>1</v>
      </c>
      <c r="D14" s="29">
        <v>0</v>
      </c>
      <c r="E14" s="29">
        <v>1</v>
      </c>
      <c r="F14"/>
    </row>
    <row r="15" spans="1:7" x14ac:dyDescent="0.25">
      <c r="A15" s="7" t="s">
        <v>16</v>
      </c>
      <c r="B15" s="45">
        <v>3</v>
      </c>
      <c r="C15" s="29">
        <v>3</v>
      </c>
      <c r="D15" s="29">
        <v>0</v>
      </c>
      <c r="E15" s="29">
        <v>0</v>
      </c>
      <c r="F15"/>
    </row>
    <row r="16" spans="1:7" x14ac:dyDescent="0.25">
      <c r="A16" s="7" t="s">
        <v>17</v>
      </c>
      <c r="B16" s="45">
        <v>8</v>
      </c>
      <c r="C16" s="29">
        <v>4</v>
      </c>
      <c r="D16" s="29">
        <v>2</v>
      </c>
      <c r="E16" s="29">
        <v>2</v>
      </c>
      <c r="F16"/>
    </row>
    <row r="17" spans="1:6" x14ac:dyDescent="0.25">
      <c r="A17" s="7" t="s">
        <v>18</v>
      </c>
      <c r="B17" s="45">
        <v>4</v>
      </c>
      <c r="C17" s="29">
        <v>4</v>
      </c>
      <c r="D17" s="29">
        <v>0</v>
      </c>
      <c r="E17" s="29">
        <v>0</v>
      </c>
      <c r="F17"/>
    </row>
    <row r="18" spans="1:6" x14ac:dyDescent="0.25">
      <c r="A18" s="7" t="s">
        <v>19</v>
      </c>
      <c r="B18" s="45">
        <v>66</v>
      </c>
      <c r="C18" s="29">
        <v>37</v>
      </c>
      <c r="D18" s="29">
        <v>9</v>
      </c>
      <c r="E18" s="29">
        <v>20</v>
      </c>
      <c r="F18"/>
    </row>
    <row r="19" spans="1:6" x14ac:dyDescent="0.25">
      <c r="A19" s="7" t="s">
        <v>20</v>
      </c>
      <c r="B19" s="45">
        <v>2</v>
      </c>
      <c r="C19" s="29">
        <v>1</v>
      </c>
      <c r="D19" s="29">
        <v>1</v>
      </c>
      <c r="E19" s="29">
        <v>0</v>
      </c>
      <c r="F19"/>
    </row>
    <row r="20" spans="1:6" x14ac:dyDescent="0.25">
      <c r="A20" s="7" t="s">
        <v>21</v>
      </c>
      <c r="B20" s="45">
        <v>0</v>
      </c>
      <c r="C20" s="29">
        <v>0</v>
      </c>
      <c r="D20" s="29">
        <v>0</v>
      </c>
      <c r="E20" s="29">
        <v>0</v>
      </c>
      <c r="F20" s="57"/>
    </row>
    <row r="21" spans="1:6" x14ac:dyDescent="0.25">
      <c r="A21" s="7" t="s">
        <v>22</v>
      </c>
      <c r="B21" s="45">
        <v>17</v>
      </c>
      <c r="C21" s="29">
        <v>9</v>
      </c>
      <c r="D21" s="29">
        <v>4</v>
      </c>
      <c r="E21" s="29">
        <v>4</v>
      </c>
      <c r="F21"/>
    </row>
    <row r="22" spans="1:6" x14ac:dyDescent="0.25">
      <c r="A22" s="7" t="s">
        <v>23</v>
      </c>
      <c r="B22" s="45">
        <v>0</v>
      </c>
      <c r="C22" s="29">
        <v>0</v>
      </c>
      <c r="D22" s="29">
        <v>0</v>
      </c>
      <c r="E22" s="29">
        <v>0</v>
      </c>
      <c r="F22" s="57"/>
    </row>
    <row r="23" spans="1:6" x14ac:dyDescent="0.25">
      <c r="A23" s="7" t="s">
        <v>24</v>
      </c>
      <c r="B23" s="45">
        <v>6</v>
      </c>
      <c r="C23" s="29">
        <v>1</v>
      </c>
      <c r="D23" s="29">
        <v>3</v>
      </c>
      <c r="E23" s="29">
        <v>2</v>
      </c>
      <c r="F23"/>
    </row>
    <row r="24" spans="1:6" x14ac:dyDescent="0.25">
      <c r="A24" s="12" t="s">
        <v>25</v>
      </c>
      <c r="B24" s="48">
        <v>1</v>
      </c>
      <c r="C24" s="31">
        <v>0</v>
      </c>
      <c r="D24" s="31">
        <v>0</v>
      </c>
      <c r="E24" s="31">
        <v>1</v>
      </c>
      <c r="F24"/>
    </row>
    <row r="25" spans="1:6" x14ac:dyDescent="0.25">
      <c r="A25" s="10" t="s">
        <v>26</v>
      </c>
      <c r="B25" s="11"/>
      <c r="C25" s="10"/>
      <c r="D25" s="10"/>
      <c r="E25" s="10"/>
    </row>
    <row r="26" spans="1:6" x14ac:dyDescent="0.25">
      <c r="A26" s="10"/>
      <c r="B26" s="11"/>
      <c r="C26" s="10"/>
      <c r="D26" s="10"/>
      <c r="E26" s="10"/>
    </row>
  </sheetData>
  <mergeCells count="4">
    <mergeCell ref="A4:A5"/>
    <mergeCell ref="B4:B5"/>
    <mergeCell ref="C4:E4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90" zoomScaleNormal="90" workbookViewId="0">
      <selection activeCell="A15" sqref="A15"/>
    </sheetView>
  </sheetViews>
  <sheetFormatPr baseColWidth="10" defaultColWidth="11.42578125" defaultRowHeight="15" x14ac:dyDescent="0.25"/>
  <cols>
    <col min="1" max="1" width="13.140625" style="7" bestFit="1" customWidth="1"/>
    <col min="2" max="2" width="10.42578125" style="7" customWidth="1"/>
    <col min="3" max="3" width="19.5703125" style="7" customWidth="1"/>
    <col min="4" max="4" width="12.140625" style="7" customWidth="1"/>
    <col min="5" max="5" width="13.5703125" style="7" customWidth="1"/>
    <col min="6" max="6" width="12.42578125" style="7" customWidth="1"/>
    <col min="7" max="7" width="16" style="7" customWidth="1"/>
    <col min="8" max="8" width="17.7109375" style="7" customWidth="1"/>
    <col min="9" max="9" width="13.28515625" style="7" customWidth="1"/>
    <col min="10" max="10" width="14.140625" style="7" customWidth="1"/>
    <col min="11" max="16384" width="11.42578125" style="7"/>
  </cols>
  <sheetData>
    <row r="1" spans="1:10" ht="51.75" customHeight="1" x14ac:dyDescent="0.25">
      <c r="A1" s="74" t="s">
        <v>41</v>
      </c>
      <c r="B1" s="76"/>
      <c r="C1" s="76"/>
      <c r="D1" s="76"/>
      <c r="E1" s="76"/>
      <c r="F1" s="76"/>
      <c r="G1" s="76"/>
      <c r="H1" s="76"/>
      <c r="I1" s="8"/>
      <c r="J1" s="8"/>
    </row>
    <row r="2" spans="1:10" x14ac:dyDescent="0.25">
      <c r="A2" s="42" t="str">
        <f>'Tabla 1'!A2</f>
        <v>Año 2024</v>
      </c>
      <c r="B2" s="42"/>
      <c r="C2" s="42"/>
      <c r="D2" s="42"/>
      <c r="E2" s="42"/>
      <c r="F2" s="42"/>
      <c r="G2" s="42"/>
      <c r="H2" s="42"/>
      <c r="I2" s="8"/>
      <c r="J2" s="8"/>
    </row>
    <row r="3" spans="1:10" x14ac:dyDescent="0.25">
      <c r="A3" s="42"/>
      <c r="B3" s="42"/>
      <c r="C3" s="42"/>
      <c r="D3" s="42"/>
      <c r="E3" s="42"/>
      <c r="F3" s="42"/>
      <c r="G3" s="42"/>
      <c r="H3" s="42"/>
      <c r="I3" s="8"/>
      <c r="J3" s="8"/>
    </row>
    <row r="4" spans="1:10" ht="18" customHeight="1" x14ac:dyDescent="0.25">
      <c r="A4" s="66" t="s">
        <v>42</v>
      </c>
      <c r="B4" s="68" t="s">
        <v>3</v>
      </c>
      <c r="C4" s="70" t="s">
        <v>28</v>
      </c>
      <c r="D4" s="70"/>
      <c r="E4" s="70"/>
      <c r="F4" s="70"/>
      <c r="G4" s="70"/>
      <c r="H4" s="70"/>
      <c r="I4" s="70"/>
      <c r="J4" s="70"/>
    </row>
    <row r="5" spans="1:10" ht="19.5" customHeight="1" x14ac:dyDescent="0.25">
      <c r="A5" s="67"/>
      <c r="B5" s="69"/>
      <c r="C5" s="34" t="s">
        <v>29</v>
      </c>
      <c r="D5" s="33" t="s">
        <v>30</v>
      </c>
      <c r="E5" s="13" t="s">
        <v>31</v>
      </c>
      <c r="F5" s="13" t="s">
        <v>32</v>
      </c>
      <c r="G5" s="13" t="s">
        <v>33</v>
      </c>
      <c r="H5" s="13" t="s">
        <v>43</v>
      </c>
      <c r="I5" s="35" t="s">
        <v>35</v>
      </c>
      <c r="J5" s="35" t="s">
        <v>7</v>
      </c>
    </row>
    <row r="6" spans="1:10" x14ac:dyDescent="0.25">
      <c r="A6" s="22" t="s">
        <v>3</v>
      </c>
      <c r="B6" s="52">
        <v>170</v>
      </c>
      <c r="C6" s="52">
        <f>+SUM(C7:C15)</f>
        <v>60</v>
      </c>
      <c r="D6" s="52">
        <f t="shared" ref="D6:J6" si="0">+SUM(D7:D15)</f>
        <v>25</v>
      </c>
      <c r="E6" s="52">
        <f t="shared" si="0"/>
        <v>11</v>
      </c>
      <c r="F6" s="52">
        <f t="shared" si="0"/>
        <v>12</v>
      </c>
      <c r="G6" s="52">
        <f t="shared" si="0"/>
        <v>18</v>
      </c>
      <c r="H6" s="52">
        <f t="shared" si="0"/>
        <v>24</v>
      </c>
      <c r="I6" s="52">
        <f t="shared" si="0"/>
        <v>7</v>
      </c>
      <c r="J6" s="52">
        <f t="shared" si="0"/>
        <v>13</v>
      </c>
    </row>
    <row r="7" spans="1:10" x14ac:dyDescent="0.25">
      <c r="A7" s="7" t="s">
        <v>44</v>
      </c>
      <c r="B7" s="53">
        <v>0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</row>
    <row r="8" spans="1:10" x14ac:dyDescent="0.25">
      <c r="A8" s="7" t="s">
        <v>45</v>
      </c>
      <c r="B8" s="53">
        <v>13</v>
      </c>
      <c r="C8" s="54">
        <v>3</v>
      </c>
      <c r="D8" s="54">
        <v>2</v>
      </c>
      <c r="E8" s="54">
        <v>2</v>
      </c>
      <c r="F8" s="54">
        <v>2</v>
      </c>
      <c r="G8" s="54">
        <v>1</v>
      </c>
      <c r="H8" s="29">
        <v>2</v>
      </c>
      <c r="I8" s="29">
        <v>1</v>
      </c>
      <c r="J8" s="29">
        <v>0</v>
      </c>
    </row>
    <row r="9" spans="1:10" x14ac:dyDescent="0.25">
      <c r="A9" s="7" t="s">
        <v>46</v>
      </c>
      <c r="B9" s="53">
        <v>50</v>
      </c>
      <c r="C9" s="54">
        <v>21</v>
      </c>
      <c r="D9" s="54">
        <v>4</v>
      </c>
      <c r="E9" s="54">
        <v>5</v>
      </c>
      <c r="F9" s="54">
        <v>3</v>
      </c>
      <c r="G9" s="54">
        <v>4</v>
      </c>
      <c r="H9" s="29">
        <v>7</v>
      </c>
      <c r="I9" s="29">
        <v>2</v>
      </c>
      <c r="J9" s="29">
        <v>4</v>
      </c>
    </row>
    <row r="10" spans="1:10" x14ac:dyDescent="0.25">
      <c r="A10" s="7" t="s">
        <v>47</v>
      </c>
      <c r="B10" s="53">
        <v>37</v>
      </c>
      <c r="C10" s="54">
        <v>13</v>
      </c>
      <c r="D10" s="54">
        <v>8</v>
      </c>
      <c r="E10" s="54">
        <v>0</v>
      </c>
      <c r="F10" s="54">
        <v>2</v>
      </c>
      <c r="G10" s="54">
        <v>5</v>
      </c>
      <c r="H10" s="29">
        <v>7</v>
      </c>
      <c r="I10" s="29">
        <v>1</v>
      </c>
      <c r="J10" s="29">
        <v>1</v>
      </c>
    </row>
    <row r="11" spans="1:10" x14ac:dyDescent="0.25">
      <c r="A11" s="7" t="s">
        <v>48</v>
      </c>
      <c r="B11" s="53">
        <v>35</v>
      </c>
      <c r="C11" s="54">
        <v>13</v>
      </c>
      <c r="D11" s="54">
        <v>2</v>
      </c>
      <c r="E11" s="54">
        <v>2</v>
      </c>
      <c r="F11" s="54">
        <v>2</v>
      </c>
      <c r="G11" s="54">
        <v>4</v>
      </c>
      <c r="H11" s="29">
        <v>5</v>
      </c>
      <c r="I11" s="29">
        <v>2</v>
      </c>
      <c r="J11" s="29">
        <v>5</v>
      </c>
    </row>
    <row r="12" spans="1:10" x14ac:dyDescent="0.25">
      <c r="A12" s="7" t="s">
        <v>49</v>
      </c>
      <c r="B12" s="53">
        <v>17</v>
      </c>
      <c r="C12" s="54">
        <v>6</v>
      </c>
      <c r="D12" s="54">
        <v>3</v>
      </c>
      <c r="E12" s="54">
        <v>1</v>
      </c>
      <c r="F12" s="54">
        <v>3</v>
      </c>
      <c r="G12" s="54">
        <v>1</v>
      </c>
      <c r="H12" s="29">
        <v>1</v>
      </c>
      <c r="I12" s="29">
        <v>1</v>
      </c>
      <c r="J12" s="29">
        <v>1</v>
      </c>
    </row>
    <row r="13" spans="1:10" x14ac:dyDescent="0.25">
      <c r="A13" s="7" t="s">
        <v>50</v>
      </c>
      <c r="B13" s="53">
        <v>14</v>
      </c>
      <c r="C13" s="54">
        <v>4</v>
      </c>
      <c r="D13" s="54">
        <v>5</v>
      </c>
      <c r="E13" s="54">
        <v>1</v>
      </c>
      <c r="F13" s="54">
        <v>0</v>
      </c>
      <c r="G13" s="54">
        <v>2</v>
      </c>
      <c r="H13" s="29">
        <v>2</v>
      </c>
      <c r="I13" s="29">
        <v>0</v>
      </c>
      <c r="J13" s="29">
        <v>0</v>
      </c>
    </row>
    <row r="14" spans="1:10" x14ac:dyDescent="0.25">
      <c r="A14" s="7" t="s">
        <v>51</v>
      </c>
      <c r="B14" s="53">
        <v>1</v>
      </c>
      <c r="C14" s="54">
        <v>0</v>
      </c>
      <c r="D14" s="29">
        <v>0</v>
      </c>
      <c r="E14" s="29">
        <v>0</v>
      </c>
      <c r="F14" s="29">
        <v>0</v>
      </c>
      <c r="G14" s="29">
        <v>1</v>
      </c>
      <c r="H14" s="29">
        <v>0</v>
      </c>
      <c r="I14" s="29">
        <v>0</v>
      </c>
      <c r="J14" s="29">
        <v>0</v>
      </c>
    </row>
    <row r="15" spans="1:10" x14ac:dyDescent="0.25">
      <c r="A15" s="12" t="s">
        <v>7</v>
      </c>
      <c r="B15" s="55">
        <v>3</v>
      </c>
      <c r="C15" s="30">
        <v>0</v>
      </c>
      <c r="D15" s="30">
        <v>1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2</v>
      </c>
    </row>
    <row r="16" spans="1:10" x14ac:dyDescent="0.25">
      <c r="A16" s="10" t="s">
        <v>26</v>
      </c>
      <c r="B16" s="11"/>
      <c r="C16" s="10"/>
      <c r="D16" s="10"/>
      <c r="E16" s="10"/>
      <c r="F16" s="10"/>
      <c r="G16" s="10"/>
      <c r="H16" s="10"/>
    </row>
  </sheetData>
  <mergeCells count="4">
    <mergeCell ref="A4:A5"/>
    <mergeCell ref="B4:B5"/>
    <mergeCell ref="A1:H1"/>
    <mergeCell ref="C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opLeftCell="F4" zoomScale="90" zoomScaleNormal="90" workbookViewId="0">
      <selection activeCell="L9" sqref="L9"/>
    </sheetView>
  </sheetViews>
  <sheetFormatPr baseColWidth="10" defaultColWidth="11.42578125" defaultRowHeight="15" x14ac:dyDescent="0.25"/>
  <cols>
    <col min="1" max="1" width="26.7109375" style="7" customWidth="1"/>
    <col min="2" max="2" width="8.85546875" style="7" customWidth="1"/>
    <col min="3" max="3" width="15.42578125" style="7" customWidth="1"/>
    <col min="4" max="4" width="13.5703125" style="7" customWidth="1"/>
    <col min="5" max="5" width="13.28515625" style="7" customWidth="1"/>
    <col min="6" max="6" width="15.42578125" style="7" customWidth="1"/>
    <col min="7" max="7" width="14.85546875" style="7" customWidth="1"/>
    <col min="8" max="8" width="13.140625" style="7" bestFit="1" customWidth="1"/>
    <col min="9" max="9" width="14.42578125" style="7" customWidth="1"/>
    <col min="10" max="16384" width="11.42578125" style="7"/>
  </cols>
  <sheetData>
    <row r="1" spans="1:11" ht="53.25" customHeight="1" x14ac:dyDescent="0.25">
      <c r="A1" s="74" t="s">
        <v>52</v>
      </c>
      <c r="B1" s="76"/>
      <c r="C1" s="76"/>
      <c r="D1" s="76"/>
      <c r="E1" s="76"/>
      <c r="F1" s="76"/>
      <c r="G1" s="76"/>
      <c r="H1" s="76"/>
      <c r="I1" s="8"/>
    </row>
    <row r="2" spans="1:11" ht="16.5" customHeight="1" x14ac:dyDescent="0.25">
      <c r="A2" s="42" t="str">
        <f>'Tabla 1'!A2</f>
        <v>Año 2024</v>
      </c>
      <c r="B2" s="42"/>
      <c r="C2" s="42"/>
      <c r="D2" s="42"/>
      <c r="E2" s="42"/>
      <c r="F2" s="42"/>
      <c r="G2" s="42"/>
      <c r="H2" s="42"/>
      <c r="I2" s="8"/>
    </row>
    <row r="3" spans="1:11" ht="16.5" customHeight="1" x14ac:dyDescent="0.25">
      <c r="A3" s="41"/>
      <c r="B3" s="42"/>
      <c r="C3" s="42"/>
      <c r="D3" s="42"/>
      <c r="E3" s="42"/>
      <c r="F3" s="42"/>
      <c r="G3" s="42"/>
      <c r="H3" s="42"/>
      <c r="I3" s="8"/>
    </row>
    <row r="4" spans="1:11" ht="15" customHeight="1" x14ac:dyDescent="0.25">
      <c r="A4" s="66" t="s">
        <v>2</v>
      </c>
      <c r="B4" s="68" t="s">
        <v>3</v>
      </c>
      <c r="C4" s="70" t="s">
        <v>28</v>
      </c>
      <c r="D4" s="70"/>
      <c r="E4" s="70"/>
      <c r="F4" s="70"/>
      <c r="G4" s="70"/>
      <c r="H4" s="70"/>
      <c r="I4" s="70"/>
      <c r="J4" s="70"/>
    </row>
    <row r="5" spans="1:11" ht="30" x14ac:dyDescent="0.25">
      <c r="A5" s="67"/>
      <c r="B5" s="69"/>
      <c r="C5" s="38" t="s">
        <v>29</v>
      </c>
      <c r="D5" s="40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37" t="s">
        <v>7</v>
      </c>
    </row>
    <row r="6" spans="1:11" x14ac:dyDescent="0.25">
      <c r="A6" s="22" t="s">
        <v>3</v>
      </c>
      <c r="B6" s="28">
        <f>+SUM(B7:B24)</f>
        <v>128</v>
      </c>
      <c r="C6" s="28">
        <f t="shared" ref="C6:J6" si="0">+SUM(C7:C24)</f>
        <v>57</v>
      </c>
      <c r="D6" s="28">
        <f t="shared" si="0"/>
        <v>21</v>
      </c>
      <c r="E6" s="28">
        <f t="shared" si="0"/>
        <v>5</v>
      </c>
      <c r="F6" s="28">
        <f t="shared" si="0"/>
        <v>7</v>
      </c>
      <c r="G6" s="28">
        <f t="shared" si="0"/>
        <v>10</v>
      </c>
      <c r="H6" s="28">
        <f t="shared" si="0"/>
        <v>14</v>
      </c>
      <c r="I6" s="28">
        <f t="shared" si="0"/>
        <v>4</v>
      </c>
      <c r="J6" s="28">
        <f t="shared" si="0"/>
        <v>10</v>
      </c>
    </row>
    <row r="7" spans="1:11" x14ac:dyDescent="0.25">
      <c r="A7" s="7" t="s">
        <v>8</v>
      </c>
      <c r="B7" s="28">
        <v>5</v>
      </c>
      <c r="C7" s="29">
        <v>2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1</v>
      </c>
      <c r="J7" s="32">
        <v>2</v>
      </c>
      <c r="K7"/>
    </row>
    <row r="8" spans="1:11" x14ac:dyDescent="0.25">
      <c r="A8" s="7" t="s">
        <v>9</v>
      </c>
      <c r="B8" s="28">
        <v>31</v>
      </c>
      <c r="C8" s="29">
        <v>15</v>
      </c>
      <c r="D8" s="29">
        <v>6</v>
      </c>
      <c r="E8" s="29">
        <v>0</v>
      </c>
      <c r="F8" s="29">
        <v>1</v>
      </c>
      <c r="G8" s="29">
        <v>3</v>
      </c>
      <c r="H8" s="29">
        <v>2</v>
      </c>
      <c r="I8" s="29">
        <v>0</v>
      </c>
      <c r="J8" s="32">
        <v>4</v>
      </c>
      <c r="K8"/>
    </row>
    <row r="9" spans="1:11" x14ac:dyDescent="0.25">
      <c r="A9" s="7" t="s">
        <v>10</v>
      </c>
      <c r="B9" s="28">
        <v>7</v>
      </c>
      <c r="C9" s="29">
        <v>5</v>
      </c>
      <c r="D9" s="29">
        <v>1</v>
      </c>
      <c r="E9" s="29">
        <v>0</v>
      </c>
      <c r="F9" s="29">
        <v>1</v>
      </c>
      <c r="G9" s="29">
        <v>0</v>
      </c>
      <c r="H9" s="29">
        <v>0</v>
      </c>
      <c r="I9" s="29">
        <v>0</v>
      </c>
      <c r="J9" s="32">
        <v>0</v>
      </c>
      <c r="K9"/>
    </row>
    <row r="10" spans="1:11" x14ac:dyDescent="0.25">
      <c r="A10" s="7" t="s">
        <v>11</v>
      </c>
      <c r="B10" s="28">
        <v>1</v>
      </c>
      <c r="C10" s="29">
        <v>0</v>
      </c>
      <c r="D10" s="29">
        <v>1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2">
        <v>0</v>
      </c>
      <c r="K10"/>
    </row>
    <row r="11" spans="1:11" x14ac:dyDescent="0.25">
      <c r="A11" s="7" t="s">
        <v>12</v>
      </c>
      <c r="B11" s="28">
        <v>1</v>
      </c>
      <c r="C11" s="29">
        <v>0</v>
      </c>
      <c r="D11" s="29">
        <v>0</v>
      </c>
      <c r="E11" s="29">
        <v>0</v>
      </c>
      <c r="F11" s="29">
        <v>0</v>
      </c>
      <c r="G11" s="29">
        <v>1</v>
      </c>
      <c r="H11" s="29">
        <v>0</v>
      </c>
      <c r="I11" s="29">
        <v>0</v>
      </c>
      <c r="J11" s="32">
        <v>0</v>
      </c>
      <c r="K11"/>
    </row>
    <row r="12" spans="1:11" x14ac:dyDescent="0.25">
      <c r="A12" s="7" t="s">
        <v>13</v>
      </c>
      <c r="B12" s="28">
        <v>4</v>
      </c>
      <c r="C12" s="29">
        <v>3</v>
      </c>
      <c r="D12" s="29">
        <v>1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2">
        <v>0</v>
      </c>
      <c r="K12"/>
    </row>
    <row r="13" spans="1:11" x14ac:dyDescent="0.25">
      <c r="A13" s="7" t="s">
        <v>14</v>
      </c>
      <c r="B13" s="28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32">
        <v>0</v>
      </c>
      <c r="K13" s="57"/>
    </row>
    <row r="14" spans="1:11" x14ac:dyDescent="0.25">
      <c r="A14" s="7" t="s">
        <v>15</v>
      </c>
      <c r="B14" s="28">
        <v>1</v>
      </c>
      <c r="C14" s="29">
        <v>1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32">
        <v>0</v>
      </c>
      <c r="K14"/>
    </row>
    <row r="15" spans="1:11" x14ac:dyDescent="0.25">
      <c r="A15" s="7" t="s">
        <v>16</v>
      </c>
      <c r="B15" s="28">
        <v>3</v>
      </c>
      <c r="C15" s="29">
        <v>1</v>
      </c>
      <c r="D15" s="29">
        <v>1</v>
      </c>
      <c r="E15" s="29">
        <v>0</v>
      </c>
      <c r="F15" s="29">
        <v>1</v>
      </c>
      <c r="G15" s="29">
        <v>0</v>
      </c>
      <c r="H15" s="29">
        <v>0</v>
      </c>
      <c r="I15" s="29">
        <v>0</v>
      </c>
      <c r="J15" s="32">
        <v>0</v>
      </c>
      <c r="K15"/>
    </row>
    <row r="16" spans="1:11" x14ac:dyDescent="0.25">
      <c r="A16" s="7" t="s">
        <v>17</v>
      </c>
      <c r="B16" s="28">
        <v>6</v>
      </c>
      <c r="C16" s="29">
        <v>1</v>
      </c>
      <c r="D16" s="29">
        <v>3</v>
      </c>
      <c r="E16" s="29">
        <v>0</v>
      </c>
      <c r="F16" s="29">
        <v>0</v>
      </c>
      <c r="G16" s="29">
        <v>1</v>
      </c>
      <c r="H16" s="29">
        <v>1</v>
      </c>
      <c r="I16" s="29">
        <v>0</v>
      </c>
      <c r="J16" s="32">
        <v>0</v>
      </c>
      <c r="K16"/>
    </row>
    <row r="17" spans="1:11" x14ac:dyDescent="0.25">
      <c r="A17" s="7" t="s">
        <v>18</v>
      </c>
      <c r="B17" s="28">
        <v>4</v>
      </c>
      <c r="C17" s="29">
        <v>2</v>
      </c>
      <c r="D17" s="29">
        <v>0</v>
      </c>
      <c r="E17" s="29">
        <v>1</v>
      </c>
      <c r="F17" s="29">
        <v>0</v>
      </c>
      <c r="G17" s="29">
        <v>0</v>
      </c>
      <c r="H17" s="29">
        <v>1</v>
      </c>
      <c r="I17" s="29">
        <v>0</v>
      </c>
      <c r="J17" s="32">
        <v>0</v>
      </c>
      <c r="K17"/>
    </row>
    <row r="18" spans="1:11" x14ac:dyDescent="0.25">
      <c r="A18" s="7" t="s">
        <v>19</v>
      </c>
      <c r="B18" s="28">
        <v>46</v>
      </c>
      <c r="C18" s="29">
        <v>20</v>
      </c>
      <c r="D18" s="29">
        <v>6</v>
      </c>
      <c r="E18" s="29">
        <v>4</v>
      </c>
      <c r="F18" s="29">
        <v>1</v>
      </c>
      <c r="G18" s="29">
        <v>4</v>
      </c>
      <c r="H18" s="29">
        <v>6</v>
      </c>
      <c r="I18" s="29">
        <v>2</v>
      </c>
      <c r="J18" s="32">
        <v>3</v>
      </c>
      <c r="K18"/>
    </row>
    <row r="19" spans="1:11" x14ac:dyDescent="0.25">
      <c r="A19" s="7" t="s">
        <v>20</v>
      </c>
      <c r="B19" s="28">
        <v>2</v>
      </c>
      <c r="C19" s="29">
        <v>0</v>
      </c>
      <c r="D19" s="29">
        <v>1</v>
      </c>
      <c r="E19" s="29">
        <v>0</v>
      </c>
      <c r="F19" s="29">
        <v>1</v>
      </c>
      <c r="G19" s="29">
        <v>0</v>
      </c>
      <c r="H19" s="29">
        <v>0</v>
      </c>
      <c r="I19" s="29">
        <v>0</v>
      </c>
      <c r="J19" s="32">
        <v>0</v>
      </c>
      <c r="K19"/>
    </row>
    <row r="20" spans="1:11" x14ac:dyDescent="0.25">
      <c r="A20" s="7" t="s">
        <v>21</v>
      </c>
      <c r="B20" s="28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2">
        <v>0</v>
      </c>
      <c r="K20" s="57"/>
    </row>
    <row r="21" spans="1:11" x14ac:dyDescent="0.25">
      <c r="A21" s="7" t="s">
        <v>22</v>
      </c>
      <c r="B21" s="28">
        <v>13</v>
      </c>
      <c r="C21" s="29">
        <v>5</v>
      </c>
      <c r="D21" s="29">
        <v>1</v>
      </c>
      <c r="E21" s="29">
        <v>0</v>
      </c>
      <c r="F21" s="29">
        <v>1</v>
      </c>
      <c r="G21" s="29">
        <v>1</v>
      </c>
      <c r="H21" s="29">
        <v>3</v>
      </c>
      <c r="I21" s="29">
        <v>1</v>
      </c>
      <c r="J21" s="32">
        <v>1</v>
      </c>
      <c r="K21"/>
    </row>
    <row r="22" spans="1:11" x14ac:dyDescent="0.25">
      <c r="A22" s="7" t="s">
        <v>23</v>
      </c>
      <c r="B22" s="28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2">
        <v>0</v>
      </c>
      <c r="K22" s="57"/>
    </row>
    <row r="23" spans="1:11" x14ac:dyDescent="0.25">
      <c r="A23" s="7" t="s">
        <v>24</v>
      </c>
      <c r="B23" s="28">
        <v>4</v>
      </c>
      <c r="C23" s="29">
        <v>2</v>
      </c>
      <c r="D23" s="29">
        <v>0</v>
      </c>
      <c r="E23" s="29">
        <v>0</v>
      </c>
      <c r="F23" s="29">
        <v>1</v>
      </c>
      <c r="G23" s="29">
        <v>0</v>
      </c>
      <c r="H23" s="29">
        <v>1</v>
      </c>
      <c r="I23" s="29">
        <v>0</v>
      </c>
      <c r="J23" s="32">
        <v>0</v>
      </c>
      <c r="K23"/>
    </row>
    <row r="24" spans="1:11" x14ac:dyDescent="0.25">
      <c r="A24" s="12" t="s">
        <v>25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/>
    </row>
    <row r="25" spans="1:11" x14ac:dyDescent="0.25">
      <c r="A25" s="10" t="s">
        <v>26</v>
      </c>
      <c r="B25" s="11"/>
      <c r="C25" s="10"/>
      <c r="D25" s="10"/>
      <c r="E25" s="10"/>
      <c r="F25" s="10"/>
      <c r="G25" s="10"/>
      <c r="H25" s="10"/>
    </row>
    <row r="26" spans="1:11" x14ac:dyDescent="0.25">
      <c r="A26" s="10"/>
      <c r="B26" s="11"/>
      <c r="C26" s="10"/>
      <c r="D26" s="10"/>
      <c r="E26" s="10"/>
      <c r="F26" s="10"/>
      <c r="G26" s="10"/>
      <c r="H26" s="10"/>
    </row>
    <row r="27" spans="1:11" x14ac:dyDescent="0.25">
      <c r="B27" s="9"/>
    </row>
  </sheetData>
  <mergeCells count="4">
    <mergeCell ref="A4:A5"/>
    <mergeCell ref="B4:B5"/>
    <mergeCell ref="A1:H1"/>
    <mergeCell ref="C4: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opLeftCell="A4" zoomScale="90" zoomScaleNormal="90" workbookViewId="0">
      <selection activeCell="K7" sqref="K7"/>
    </sheetView>
  </sheetViews>
  <sheetFormatPr baseColWidth="10" defaultColWidth="11.42578125" defaultRowHeight="15" x14ac:dyDescent="0.25"/>
  <cols>
    <col min="1" max="1" width="24.85546875" style="7" customWidth="1"/>
    <col min="2" max="2" width="9.5703125" style="7" customWidth="1"/>
    <col min="3" max="3" width="14.85546875" style="7" customWidth="1"/>
    <col min="4" max="4" width="13.140625" style="7" customWidth="1"/>
    <col min="5" max="5" width="13.42578125" style="7" customWidth="1"/>
    <col min="6" max="6" width="12.5703125" style="7" customWidth="1"/>
    <col min="7" max="7" width="15.85546875" style="7" customWidth="1"/>
    <col min="8" max="8" width="15" style="7" customWidth="1"/>
    <col min="9" max="10" width="14.5703125" style="7" customWidth="1"/>
    <col min="11" max="16384" width="11.42578125" style="7"/>
  </cols>
  <sheetData>
    <row r="1" spans="1:11" ht="56.25" customHeight="1" x14ac:dyDescent="0.25">
      <c r="A1" s="74" t="s">
        <v>53</v>
      </c>
      <c r="B1" s="74"/>
      <c r="C1" s="74"/>
      <c r="D1" s="74"/>
      <c r="E1" s="74"/>
      <c r="F1" s="74"/>
      <c r="G1" s="74"/>
      <c r="H1" s="74"/>
      <c r="I1" s="8"/>
    </row>
    <row r="2" spans="1:11" x14ac:dyDescent="0.25">
      <c r="A2" s="42" t="str">
        <f>'Tabla 1'!A2</f>
        <v>Año 2024</v>
      </c>
      <c r="B2" s="41"/>
      <c r="C2" s="41"/>
      <c r="D2" s="41"/>
      <c r="E2" s="41"/>
      <c r="F2" s="41"/>
      <c r="G2" s="41"/>
      <c r="H2" s="41"/>
      <c r="I2" s="8"/>
    </row>
    <row r="3" spans="1:11" x14ac:dyDescent="0.25">
      <c r="A3" s="42"/>
      <c r="B3" s="41"/>
      <c r="C3" s="41"/>
      <c r="D3" s="41"/>
      <c r="E3" s="41"/>
      <c r="F3" s="41"/>
      <c r="G3" s="41"/>
      <c r="H3" s="41"/>
      <c r="I3" s="8"/>
    </row>
    <row r="4" spans="1:11" ht="21.75" customHeight="1" x14ac:dyDescent="0.25">
      <c r="A4" s="66" t="s">
        <v>2</v>
      </c>
      <c r="B4" s="68" t="s">
        <v>3</v>
      </c>
      <c r="C4" s="77" t="s">
        <v>28</v>
      </c>
      <c r="D4" s="77"/>
      <c r="E4" s="77"/>
      <c r="F4" s="77"/>
      <c r="G4" s="77"/>
      <c r="H4" s="77"/>
      <c r="I4" s="77"/>
      <c r="J4" s="77"/>
    </row>
    <row r="5" spans="1:11" ht="22.5" customHeight="1" x14ac:dyDescent="0.25">
      <c r="A5" s="67"/>
      <c r="B5" s="69"/>
      <c r="C5" s="38" t="s">
        <v>29</v>
      </c>
      <c r="D5" s="40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20" t="s">
        <v>7</v>
      </c>
    </row>
    <row r="6" spans="1:11" x14ac:dyDescent="0.25">
      <c r="A6" s="22" t="s">
        <v>3</v>
      </c>
      <c r="B6" s="28">
        <f>+SUM(B7:B24)</f>
        <v>42</v>
      </c>
      <c r="C6" s="28">
        <f t="shared" ref="C6:J6" si="0">+SUM(C7:C24)</f>
        <v>3</v>
      </c>
      <c r="D6" s="28">
        <f t="shared" si="0"/>
        <v>4</v>
      </c>
      <c r="E6" s="28">
        <f t="shared" si="0"/>
        <v>6</v>
      </c>
      <c r="F6" s="28">
        <f t="shared" si="0"/>
        <v>5</v>
      </c>
      <c r="G6" s="28">
        <f t="shared" si="0"/>
        <v>8</v>
      </c>
      <c r="H6" s="28">
        <f t="shared" si="0"/>
        <v>10</v>
      </c>
      <c r="I6" s="28">
        <f t="shared" si="0"/>
        <v>3</v>
      </c>
      <c r="J6" s="28">
        <f t="shared" si="0"/>
        <v>3</v>
      </c>
    </row>
    <row r="7" spans="1:11" s="59" customFormat="1" x14ac:dyDescent="0.25">
      <c r="A7" s="59" t="s">
        <v>8</v>
      </c>
      <c r="B7" s="60">
        <v>1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1</v>
      </c>
      <c r="I7" s="32">
        <v>0</v>
      </c>
      <c r="J7" s="32">
        <v>0</v>
      </c>
      <c r="K7" s="57"/>
    </row>
    <row r="8" spans="1:11" s="59" customFormat="1" x14ac:dyDescent="0.25">
      <c r="A8" s="59" t="s">
        <v>9</v>
      </c>
      <c r="B8" s="60">
        <v>9</v>
      </c>
      <c r="C8" s="32">
        <v>0</v>
      </c>
      <c r="D8" s="32">
        <v>1</v>
      </c>
      <c r="E8" s="32">
        <v>2</v>
      </c>
      <c r="F8" s="32">
        <v>2</v>
      </c>
      <c r="G8" s="32">
        <v>0</v>
      </c>
      <c r="H8" s="32">
        <v>2</v>
      </c>
      <c r="I8" s="32">
        <v>2</v>
      </c>
      <c r="J8" s="32">
        <v>0</v>
      </c>
      <c r="K8" s="57"/>
    </row>
    <row r="9" spans="1:11" s="59" customFormat="1" x14ac:dyDescent="0.25">
      <c r="A9" s="59" t="s">
        <v>10</v>
      </c>
      <c r="B9" s="60">
        <v>2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1</v>
      </c>
      <c r="J9" s="32">
        <v>1</v>
      </c>
      <c r="K9" s="57"/>
    </row>
    <row r="10" spans="1:11" x14ac:dyDescent="0.25">
      <c r="A10" s="7" t="s">
        <v>11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57"/>
    </row>
    <row r="11" spans="1:11" x14ac:dyDescent="0.25">
      <c r="A11" s="7" t="s">
        <v>12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57"/>
    </row>
    <row r="12" spans="1:11" x14ac:dyDescent="0.25">
      <c r="A12" s="7" t="s">
        <v>13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57"/>
    </row>
    <row r="13" spans="1:11" x14ac:dyDescent="0.25">
      <c r="A13" s="7" t="s">
        <v>14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57"/>
    </row>
    <row r="14" spans="1:11" s="59" customFormat="1" x14ac:dyDescent="0.25">
      <c r="A14" s="59" t="s">
        <v>15</v>
      </c>
      <c r="B14" s="60">
        <v>1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1</v>
      </c>
      <c r="K14" s="57"/>
    </row>
    <row r="15" spans="1:11" x14ac:dyDescent="0.25">
      <c r="A15" s="7" t="s">
        <v>16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57"/>
    </row>
    <row r="16" spans="1:11" s="59" customFormat="1" x14ac:dyDescent="0.25">
      <c r="A16" s="59" t="s">
        <v>17</v>
      </c>
      <c r="B16" s="60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57"/>
    </row>
    <row r="17" spans="1:11" x14ac:dyDescent="0.25">
      <c r="A17" s="7" t="s">
        <v>18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57"/>
    </row>
    <row r="18" spans="1:11" s="59" customFormat="1" x14ac:dyDescent="0.25">
      <c r="A18" s="59" t="s">
        <v>19</v>
      </c>
      <c r="B18" s="60">
        <v>20</v>
      </c>
      <c r="C18" s="32">
        <v>2</v>
      </c>
      <c r="D18" s="32">
        <v>2</v>
      </c>
      <c r="E18" s="32">
        <v>3</v>
      </c>
      <c r="F18" s="32">
        <v>2</v>
      </c>
      <c r="G18" s="32">
        <v>4</v>
      </c>
      <c r="H18" s="32">
        <v>6</v>
      </c>
      <c r="I18" s="32">
        <v>0</v>
      </c>
      <c r="J18" s="32">
        <v>1</v>
      </c>
      <c r="K18" s="57"/>
    </row>
    <row r="19" spans="1:11" x14ac:dyDescent="0.25">
      <c r="A19" s="7" t="s">
        <v>20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57"/>
    </row>
    <row r="20" spans="1:11" x14ac:dyDescent="0.25">
      <c r="A20" s="7" t="s">
        <v>21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57"/>
    </row>
    <row r="21" spans="1:11" s="59" customFormat="1" x14ac:dyDescent="0.25">
      <c r="A21" s="59" t="s">
        <v>22</v>
      </c>
      <c r="B21" s="60">
        <v>4</v>
      </c>
      <c r="C21" s="32">
        <v>0</v>
      </c>
      <c r="D21" s="32">
        <v>0</v>
      </c>
      <c r="E21" s="32">
        <v>1</v>
      </c>
      <c r="F21" s="32">
        <v>1</v>
      </c>
      <c r="G21" s="32">
        <v>1</v>
      </c>
      <c r="H21" s="32">
        <v>1</v>
      </c>
      <c r="I21" s="32">
        <v>0</v>
      </c>
      <c r="J21" s="32">
        <v>0</v>
      </c>
      <c r="K21" s="57"/>
    </row>
    <row r="22" spans="1:11" x14ac:dyDescent="0.25">
      <c r="A22" s="7" t="s">
        <v>23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57"/>
    </row>
    <row r="23" spans="1:11" s="59" customFormat="1" x14ac:dyDescent="0.25">
      <c r="A23" s="59" t="s">
        <v>24</v>
      </c>
      <c r="B23" s="60">
        <v>2</v>
      </c>
      <c r="C23" s="32">
        <v>0</v>
      </c>
      <c r="D23" s="32">
        <v>0</v>
      </c>
      <c r="E23" s="32">
        <v>0</v>
      </c>
      <c r="F23" s="32">
        <v>0</v>
      </c>
      <c r="G23" s="32">
        <v>2</v>
      </c>
      <c r="H23" s="32">
        <v>0</v>
      </c>
      <c r="I23" s="32">
        <v>0</v>
      </c>
      <c r="J23" s="32">
        <v>0</v>
      </c>
      <c r="K23" s="57"/>
    </row>
    <row r="24" spans="1:11" s="59" customFormat="1" x14ac:dyDescent="0.25">
      <c r="A24" s="58" t="s">
        <v>25</v>
      </c>
      <c r="B24" s="61">
        <v>1</v>
      </c>
      <c r="C24" s="62">
        <v>0</v>
      </c>
      <c r="D24" s="62">
        <v>0</v>
      </c>
      <c r="E24" s="62">
        <v>0</v>
      </c>
      <c r="F24" s="62">
        <v>0</v>
      </c>
      <c r="G24" s="62">
        <v>1</v>
      </c>
      <c r="H24" s="62">
        <v>0</v>
      </c>
      <c r="I24" s="62">
        <v>0</v>
      </c>
      <c r="J24" s="62">
        <v>0</v>
      </c>
      <c r="K24" s="57"/>
    </row>
    <row r="25" spans="1:11" x14ac:dyDescent="0.25">
      <c r="A25" s="10" t="s">
        <v>54</v>
      </c>
      <c r="B25" s="11"/>
      <c r="C25" s="10"/>
      <c r="D25" s="10"/>
      <c r="E25" s="10"/>
      <c r="F25" s="10"/>
      <c r="G25" s="10"/>
      <c r="H25" s="10"/>
    </row>
    <row r="26" spans="1:11" x14ac:dyDescent="0.25">
      <c r="A26" s="10"/>
      <c r="B26" s="11"/>
      <c r="C26" s="10"/>
      <c r="D26" s="10"/>
      <c r="E26" s="10"/>
      <c r="F26" s="10"/>
      <c r="G26" s="10"/>
      <c r="H26" s="10"/>
    </row>
  </sheetData>
  <mergeCells count="4">
    <mergeCell ref="A4:A5"/>
    <mergeCell ref="B4:B5"/>
    <mergeCell ref="A1:H1"/>
    <mergeCell ref="C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="90" zoomScaleNormal="90" workbookViewId="0">
      <selection activeCell="D11" sqref="D11"/>
    </sheetView>
  </sheetViews>
  <sheetFormatPr baseColWidth="10" defaultColWidth="11.42578125" defaultRowHeight="15" x14ac:dyDescent="0.25"/>
  <cols>
    <col min="1" max="1" width="58.28515625" style="7" customWidth="1"/>
    <col min="2" max="2" width="14.140625" style="7" customWidth="1"/>
    <col min="3" max="3" width="15" style="7" customWidth="1"/>
    <col min="4" max="4" width="18.7109375" style="7" customWidth="1"/>
    <col min="5" max="16384" width="11.42578125" style="7"/>
  </cols>
  <sheetData>
    <row r="1" spans="1:5" ht="55.5" customHeight="1" x14ac:dyDescent="0.25">
      <c r="A1" s="74" t="s">
        <v>55</v>
      </c>
      <c r="B1" s="74"/>
      <c r="C1" s="74"/>
      <c r="D1" s="74"/>
      <c r="E1" s="8"/>
    </row>
    <row r="2" spans="1:5" x14ac:dyDescent="0.25">
      <c r="A2" s="42" t="str">
        <f>'Tabla 1'!A2</f>
        <v>Año 2024</v>
      </c>
      <c r="B2" s="41"/>
      <c r="C2" s="41"/>
      <c r="D2" s="41"/>
      <c r="E2" s="8"/>
    </row>
    <row r="3" spans="1:5" x14ac:dyDescent="0.25">
      <c r="A3" s="42"/>
      <c r="B3" s="41"/>
      <c r="C3" s="41"/>
      <c r="D3" s="41"/>
      <c r="E3" s="8"/>
    </row>
    <row r="4" spans="1:5" ht="17.25" customHeight="1" x14ac:dyDescent="0.25">
      <c r="A4" s="78" t="s">
        <v>56</v>
      </c>
      <c r="B4" s="78" t="s">
        <v>57</v>
      </c>
      <c r="C4" s="80"/>
      <c r="D4" s="80"/>
      <c r="E4" s="16"/>
    </row>
    <row r="5" spans="1:5" ht="17.25" customHeight="1" x14ac:dyDescent="0.25">
      <c r="A5" s="79"/>
      <c r="B5" s="43" t="s">
        <v>58</v>
      </c>
      <c r="C5" s="24" t="s">
        <v>59</v>
      </c>
      <c r="D5" s="24" t="s">
        <v>60</v>
      </c>
      <c r="E5" s="17"/>
    </row>
    <row r="6" spans="1:5" x14ac:dyDescent="0.25">
      <c r="A6" s="25" t="s">
        <v>3</v>
      </c>
      <c r="B6" s="44">
        <f>+SUM(B7,B16,B17,B18)</f>
        <v>128</v>
      </c>
      <c r="C6" s="45">
        <f>+SUM(C7,C16,C17,C18)</f>
        <v>100.1</v>
      </c>
      <c r="D6" s="50">
        <f>(B6/16661)*1000</f>
        <v>7.6826120881099573</v>
      </c>
      <c r="E6" s="18"/>
    </row>
    <row r="7" spans="1:5" x14ac:dyDescent="0.25">
      <c r="A7" s="63" t="s">
        <v>61</v>
      </c>
      <c r="B7" s="46">
        <f>+SUM(B8:B11,B14:B15)</f>
        <v>65</v>
      </c>
      <c r="C7" s="56">
        <f>+SUM(C8:C11,C14:C15)</f>
        <v>50.9</v>
      </c>
      <c r="D7" s="50">
        <f>(B7/16661)*1000</f>
        <v>3.9013264509933379</v>
      </c>
      <c r="E7" s="18"/>
    </row>
    <row r="8" spans="1:5" x14ac:dyDescent="0.25">
      <c r="A8" s="26" t="s">
        <v>76</v>
      </c>
      <c r="B8" s="46">
        <v>2</v>
      </c>
      <c r="C8" s="56">
        <v>1.6</v>
      </c>
      <c r="D8" s="50">
        <f t="shared" ref="D8:D18" si="0">(B8/16661)*1000</f>
        <v>0.12004081387671808</v>
      </c>
      <c r="E8" s="18"/>
    </row>
    <row r="9" spans="1:5" x14ac:dyDescent="0.25">
      <c r="A9" s="26" t="s">
        <v>62</v>
      </c>
      <c r="B9" s="46">
        <v>1</v>
      </c>
      <c r="C9" s="56">
        <v>0.8</v>
      </c>
      <c r="D9" s="50">
        <f t="shared" si="0"/>
        <v>6.0020406938359042E-2</v>
      </c>
      <c r="E9" s="18"/>
    </row>
    <row r="10" spans="1:5" x14ac:dyDescent="0.25">
      <c r="A10" s="26" t="s">
        <v>63</v>
      </c>
      <c r="B10" s="46">
        <v>2</v>
      </c>
      <c r="C10" s="56">
        <v>1.6</v>
      </c>
      <c r="D10" s="50">
        <f t="shared" si="0"/>
        <v>0.12004081387671808</v>
      </c>
      <c r="E10" s="18"/>
    </row>
    <row r="11" spans="1:5" x14ac:dyDescent="0.25">
      <c r="A11" s="26" t="s">
        <v>64</v>
      </c>
      <c r="B11" s="46">
        <f>+SUM(B12:B13)</f>
        <v>39</v>
      </c>
      <c r="C11" s="56">
        <f>+SUM(C12:C13)</f>
        <v>30.5</v>
      </c>
      <c r="D11" s="50">
        <f t="shared" si="0"/>
        <v>2.3407958705960024</v>
      </c>
      <c r="E11" s="18"/>
    </row>
    <row r="12" spans="1:5" x14ac:dyDescent="0.25">
      <c r="A12" s="26" t="s">
        <v>77</v>
      </c>
      <c r="B12" s="46">
        <v>29</v>
      </c>
      <c r="C12" s="56">
        <v>22.7</v>
      </c>
      <c r="D12" s="50">
        <f t="shared" si="0"/>
        <v>1.7405918012124122</v>
      </c>
      <c r="E12" s="18"/>
    </row>
    <row r="13" spans="1:5" x14ac:dyDescent="0.25">
      <c r="A13" s="26" t="s">
        <v>78</v>
      </c>
      <c r="B13" s="46">
        <v>10</v>
      </c>
      <c r="C13" s="56">
        <v>7.8</v>
      </c>
      <c r="D13" s="50">
        <f t="shared" si="0"/>
        <v>0.6002040693835905</v>
      </c>
      <c r="E13" s="18"/>
    </row>
    <row r="14" spans="1:5" x14ac:dyDescent="0.25">
      <c r="A14" s="26" t="s">
        <v>65</v>
      </c>
      <c r="B14" s="46">
        <v>21</v>
      </c>
      <c r="C14" s="56">
        <v>16.399999999999999</v>
      </c>
      <c r="D14" s="50">
        <f t="shared" si="0"/>
        <v>1.2604285457055397</v>
      </c>
      <c r="E14" s="18"/>
    </row>
    <row r="15" spans="1:5" x14ac:dyDescent="0.25">
      <c r="A15" s="26" t="s">
        <v>66</v>
      </c>
      <c r="B15" s="46">
        <v>0</v>
      </c>
      <c r="C15" s="56">
        <v>0</v>
      </c>
      <c r="D15" s="50">
        <f t="shared" si="0"/>
        <v>0</v>
      </c>
      <c r="E15" s="18"/>
    </row>
    <row r="16" spans="1:5" x14ac:dyDescent="0.25">
      <c r="A16" s="63" t="s">
        <v>67</v>
      </c>
      <c r="B16" s="46">
        <v>52</v>
      </c>
      <c r="C16" s="56">
        <v>40.6</v>
      </c>
      <c r="D16" s="50">
        <f t="shared" si="0"/>
        <v>3.1210611607946701</v>
      </c>
      <c r="E16" s="18"/>
    </row>
    <row r="17" spans="1:5" x14ac:dyDescent="0.25">
      <c r="A17" s="63" t="s">
        <v>68</v>
      </c>
      <c r="B17" s="46">
        <v>10</v>
      </c>
      <c r="C17" s="56">
        <v>7.8</v>
      </c>
      <c r="D17" s="50">
        <f t="shared" si="0"/>
        <v>0.6002040693835905</v>
      </c>
      <c r="E17" s="18"/>
    </row>
    <row r="18" spans="1:5" x14ac:dyDescent="0.25">
      <c r="A18" s="64" t="s">
        <v>69</v>
      </c>
      <c r="B18" s="47">
        <v>1</v>
      </c>
      <c r="C18" s="56">
        <v>0.8</v>
      </c>
      <c r="D18" s="51">
        <f t="shared" si="0"/>
        <v>6.0020406938359042E-2</v>
      </c>
      <c r="E18" s="18"/>
    </row>
    <row r="19" spans="1:5" x14ac:dyDescent="0.25">
      <c r="A19" s="10" t="s">
        <v>26</v>
      </c>
      <c r="B19" s="27"/>
      <c r="C19" s="36"/>
      <c r="D19" s="10"/>
      <c r="E19" s="18"/>
    </row>
    <row r="20" spans="1:5" x14ac:dyDescent="0.25">
      <c r="B20" s="10"/>
      <c r="C20" s="10"/>
    </row>
  </sheetData>
  <mergeCells count="3">
    <mergeCell ref="A4:A5"/>
    <mergeCell ref="B4:D4"/>
    <mergeCell ref="A1:D1"/>
  </mergeCells>
  <pageMargins left="0.7" right="0.7" top="0.75" bottom="0.75" header="0.3" footer="0.3"/>
  <pageSetup paperSize="9" orientation="portrait" r:id="rId1"/>
  <ignoredErrors>
    <ignoredError sqref="B11:C11 B7:C7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B7" sqref="B7"/>
    </sheetView>
  </sheetViews>
  <sheetFormatPr baseColWidth="10" defaultColWidth="11.42578125" defaultRowHeight="15" x14ac:dyDescent="0.25"/>
  <cols>
    <col min="1" max="1" width="61.28515625" style="7" customWidth="1"/>
    <col min="2" max="2" width="14.140625" style="7" customWidth="1"/>
    <col min="3" max="3" width="15" style="7" customWidth="1"/>
    <col min="4" max="4" width="16.28515625" style="7" customWidth="1"/>
    <col min="5" max="16384" width="11.42578125" style="7"/>
  </cols>
  <sheetData>
    <row r="1" spans="1:5" ht="42.75" customHeight="1" x14ac:dyDescent="0.25">
      <c r="A1" s="74" t="s">
        <v>70</v>
      </c>
      <c r="B1" s="74"/>
      <c r="C1" s="74"/>
      <c r="D1" s="74"/>
      <c r="E1" s="19"/>
    </row>
    <row r="2" spans="1:5" x14ac:dyDescent="0.25">
      <c r="A2" s="42" t="str">
        <f>'Tabla 1'!A2</f>
        <v>Año 2024</v>
      </c>
      <c r="B2" s="42"/>
      <c r="C2" s="42"/>
      <c r="D2" s="42"/>
      <c r="E2" s="19"/>
    </row>
    <row r="3" spans="1:5" x14ac:dyDescent="0.25">
      <c r="A3" s="42"/>
      <c r="B3" s="42"/>
      <c r="C3" s="42"/>
      <c r="D3" s="42"/>
      <c r="E3" s="19"/>
    </row>
    <row r="4" spans="1:5" ht="20.25" customHeight="1" x14ac:dyDescent="0.25">
      <c r="A4" s="81" t="s">
        <v>71</v>
      </c>
      <c r="B4" s="83" t="s">
        <v>72</v>
      </c>
      <c r="C4" s="83"/>
      <c r="D4" s="83"/>
      <c r="E4" s="18"/>
    </row>
    <row r="5" spans="1:5" x14ac:dyDescent="0.25">
      <c r="A5" s="82"/>
      <c r="B5" s="24" t="s">
        <v>58</v>
      </c>
      <c r="C5" s="24" t="s">
        <v>59</v>
      </c>
      <c r="D5" s="24" t="s">
        <v>60</v>
      </c>
      <c r="E5" s="18"/>
    </row>
    <row r="6" spans="1:5" x14ac:dyDescent="0.25">
      <c r="A6" s="25" t="s">
        <v>3</v>
      </c>
      <c r="B6" s="45">
        <f>+SUM(B7,B11,B12,B13)</f>
        <v>42</v>
      </c>
      <c r="C6" s="45">
        <f>+SUM(C7,C11,C12,C13)</f>
        <v>100.1</v>
      </c>
      <c r="D6" s="50">
        <f>(B6/16661)*1000</f>
        <v>2.5208570914110795</v>
      </c>
      <c r="E6" s="18"/>
    </row>
    <row r="7" spans="1:5" x14ac:dyDescent="0.25">
      <c r="A7" s="25" t="s">
        <v>61</v>
      </c>
      <c r="B7" s="49">
        <f>+SUM(B8:B10)</f>
        <v>20</v>
      </c>
      <c r="C7" s="49">
        <f>+SUM(C8:C10)</f>
        <v>47.699999999999996</v>
      </c>
      <c r="D7" s="50">
        <f t="shared" ref="D7:D13" si="0">(B7/16661)*1000</f>
        <v>1.200408138767181</v>
      </c>
      <c r="E7" s="18"/>
    </row>
    <row r="8" spans="1:5" x14ac:dyDescent="0.25">
      <c r="A8" s="65" t="s">
        <v>79</v>
      </c>
      <c r="B8" s="49">
        <v>1</v>
      </c>
      <c r="C8" s="50">
        <v>2.4</v>
      </c>
      <c r="D8" s="50">
        <f t="shared" si="0"/>
        <v>6.0020406938359042E-2</v>
      </c>
      <c r="E8" s="18"/>
    </row>
    <row r="9" spans="1:5" x14ac:dyDescent="0.25">
      <c r="A9" s="26" t="s">
        <v>80</v>
      </c>
      <c r="B9" s="49">
        <v>18</v>
      </c>
      <c r="C9" s="50">
        <v>42.9</v>
      </c>
      <c r="D9" s="50">
        <f t="shared" si="0"/>
        <v>1.0803673248904626</v>
      </c>
      <c r="E9" s="18"/>
    </row>
    <row r="10" spans="1:5" x14ac:dyDescent="0.25">
      <c r="A10" s="26" t="s">
        <v>73</v>
      </c>
      <c r="B10" s="49">
        <v>1</v>
      </c>
      <c r="C10" s="50">
        <v>2.4</v>
      </c>
      <c r="D10" s="50">
        <f t="shared" si="0"/>
        <v>6.0020406938359042E-2</v>
      </c>
      <c r="E10" s="18"/>
    </row>
    <row r="11" spans="1:5" x14ac:dyDescent="0.25">
      <c r="A11" s="63" t="s">
        <v>74</v>
      </c>
      <c r="B11" s="49">
        <v>17</v>
      </c>
      <c r="C11" s="50">
        <v>40.5</v>
      </c>
      <c r="D11" s="50">
        <f t="shared" si="0"/>
        <v>1.0203469179521039</v>
      </c>
      <c r="E11" s="18"/>
    </row>
    <row r="12" spans="1:5" x14ac:dyDescent="0.25">
      <c r="A12" s="63" t="s">
        <v>68</v>
      </c>
      <c r="B12" s="49">
        <v>1</v>
      </c>
      <c r="C12" s="50">
        <v>2.4</v>
      </c>
      <c r="D12" s="50">
        <f t="shared" si="0"/>
        <v>6.0020406938359042E-2</v>
      </c>
      <c r="E12" s="18"/>
    </row>
    <row r="13" spans="1:5" x14ac:dyDescent="0.25">
      <c r="A13" s="64" t="s">
        <v>69</v>
      </c>
      <c r="B13" s="47">
        <v>4</v>
      </c>
      <c r="C13" s="51">
        <v>9.5</v>
      </c>
      <c r="D13" s="51">
        <f t="shared" si="0"/>
        <v>0.24008162775343617</v>
      </c>
      <c r="E13" s="18"/>
    </row>
    <row r="14" spans="1:5" x14ac:dyDescent="0.25">
      <c r="A14" s="10" t="s">
        <v>26</v>
      </c>
      <c r="B14" s="10"/>
      <c r="C14" s="10"/>
      <c r="D14" s="10"/>
      <c r="E14" s="18"/>
    </row>
    <row r="15" spans="1:5" x14ac:dyDescent="0.25">
      <c r="A15" s="10"/>
      <c r="B15" s="10"/>
      <c r="C15" s="10"/>
      <c r="D15" s="10"/>
      <c r="E15" s="18"/>
    </row>
  </sheetData>
  <mergeCells count="3">
    <mergeCell ref="A4:A5"/>
    <mergeCell ref="B4:D4"/>
    <mergeCell ref="A1:D1"/>
  </mergeCells>
  <pageMargins left="0.7" right="0.7" top="0.75" bottom="0.75" header="0.3" footer="0.3"/>
  <pageSetup paperSize="9" orientation="portrait" r:id="rId1"/>
  <ignoredErrors>
    <ignoredError sqref="B7:C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Belén Espert</dc:creator>
  <cp:keywords/>
  <dc:description/>
  <cp:lastModifiedBy>Miguel Barilaro</cp:lastModifiedBy>
  <cp:revision/>
  <dcterms:created xsi:type="dcterms:W3CDTF">2022-12-12T14:32:09Z</dcterms:created>
  <dcterms:modified xsi:type="dcterms:W3CDTF">2026-06-16T12:56:45Z</dcterms:modified>
  <cp:category/>
  <cp:contentStatus/>
</cp:coreProperties>
</file>